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工资" sheetId="1" r:id="rId1"/>
    <sheet name="社保" sheetId="2" r:id="rId2"/>
  </sheets>
  <calcPr calcId="144525"/>
</workbook>
</file>

<file path=xl/calcChain.xml><?xml version="1.0" encoding="utf-8"?>
<calcChain xmlns="http://schemas.openxmlformats.org/spreadsheetml/2006/main">
  <c r="K2" i="1" l="1"/>
  <c r="I2" i="1"/>
  <c r="Q5" i="1"/>
  <c r="Q2" i="2"/>
  <c r="B8" i="1" l="1"/>
</calcChain>
</file>

<file path=xl/sharedStrings.xml><?xml version="1.0" encoding="utf-8"?>
<sst xmlns="http://schemas.openxmlformats.org/spreadsheetml/2006/main" count="49" uniqueCount="30">
  <si>
    <t>姓名</t>
  </si>
  <si>
    <t>本月应发工资小计</t>
  </si>
  <si>
    <t>养老保险（当月+补缴）</t>
  </si>
  <si>
    <t>失业保险（当月+补缴）</t>
  </si>
  <si>
    <t>医疗保险</t>
  </si>
  <si>
    <t>社保合计</t>
  </si>
  <si>
    <t>公积金</t>
  </si>
  <si>
    <t>税前工资</t>
  </si>
  <si>
    <t>个税</t>
  </si>
  <si>
    <t>实发工资</t>
  </si>
  <si>
    <t>郭建芳</t>
  </si>
  <si>
    <t>养老基数</t>
  </si>
  <si>
    <t>养老单位（16%）</t>
    <phoneticPr fontId="4" type="noConversion"/>
  </si>
  <si>
    <t>养老个人（8%）</t>
    <phoneticPr fontId="4" type="noConversion"/>
  </si>
  <si>
    <t>失业基数</t>
  </si>
  <si>
    <t>失业单位（0.5%）</t>
    <phoneticPr fontId="4" type="noConversion"/>
  </si>
  <si>
    <t>失业个人（0.5%）</t>
    <phoneticPr fontId="4" type="noConversion"/>
  </si>
  <si>
    <t>工伤基数</t>
  </si>
  <si>
    <t>工伤单位（0.4%）</t>
    <phoneticPr fontId="4" type="noConversion"/>
  </si>
  <si>
    <t>医疗基数</t>
  </si>
  <si>
    <t>医疗单位（0.98%）</t>
    <phoneticPr fontId="4" type="noConversion"/>
  </si>
  <si>
    <t>医疗个人（2%）</t>
    <phoneticPr fontId="4" type="noConversion"/>
  </si>
  <si>
    <t>个人大病</t>
  </si>
  <si>
    <t xml:space="preserve">公积金基数 </t>
  </si>
  <si>
    <t>公积金单位（12%）</t>
    <phoneticPr fontId="4" type="noConversion"/>
  </si>
  <si>
    <t>公积金个人（12%）</t>
    <phoneticPr fontId="4" type="noConversion"/>
  </si>
  <si>
    <t>合计</t>
    <phoneticPr fontId="4" type="noConversion"/>
  </si>
  <si>
    <t>月份</t>
    <phoneticPr fontId="4" type="noConversion"/>
  </si>
  <si>
    <t>合计</t>
    <phoneticPr fontId="4" type="noConversion"/>
  </si>
  <si>
    <t>工伤单位（0.2%）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</si>
</sst>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[$-10432]yyyy/mm/dd;@"/>
  </numFmts>
  <fonts count="1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176" fontId="2" fillId="0" borderId="0"/>
    <xf numFmtId="176" fontId="7" fillId="0" borderId="0"/>
  </cellStyleXfs>
  <cellXfs count="18">
    <xf numFmtId="0" fontId="0" fillId="0" borderId="0" xfId="0">
      <alignment vertical="center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4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5" fillId="0" borderId="1" xfId="4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 applyProtection="1">
      <alignment horizontal="left" vertical="center"/>
    </xf>
    <xf numFmtId="0" fontId="5" fillId="4" borderId="1" xfId="1" applyNumberFormat="1" applyFont="1" applyFill="1" applyBorder="1" applyAlignment="1" applyProtection="1">
      <alignment horizontal="left" vertical="center"/>
    </xf>
    <xf numFmtId="0" fontId="8" fillId="6" borderId="1" xfId="5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4" borderId="1" xfId="0" applyNumberFormat="1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6">
    <cellStyle name="常规" xfId="0" builtinId="0"/>
    <cellStyle name="常规 2" xfId="4"/>
    <cellStyle name="常规_创联至信12年工资表sn803808" xfId="2"/>
    <cellStyle name="常规_付款通知书智联（神数系统）" xfId="5"/>
    <cellStyle name="千位分隔" xfId="1" builtinId="3"/>
    <cellStyle name="千位分隔 3" xfId="3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P15" sqref="P15"/>
    </sheetView>
  </sheetViews>
  <sheetFormatPr defaultRowHeight="13.5" x14ac:dyDescent="0.15"/>
  <sheetData>
    <row r="1" spans="1:17" ht="33.75" x14ac:dyDescent="0.15">
      <c r="A1" s="1" t="s">
        <v>27</v>
      </c>
      <c r="B1" s="1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4" t="s">
        <v>8</v>
      </c>
      <c r="K1" s="3" t="s">
        <v>9</v>
      </c>
    </row>
    <row r="2" spans="1:17" ht="36.75" customHeight="1" x14ac:dyDescent="0.15">
      <c r="A2" s="5">
        <v>202412</v>
      </c>
      <c r="B2" s="5" t="s">
        <v>10</v>
      </c>
      <c r="C2" s="7">
        <v>13910</v>
      </c>
      <c r="D2" s="6">
        <v>560</v>
      </c>
      <c r="E2" s="6">
        <v>35</v>
      </c>
      <c r="F2" s="6">
        <v>143</v>
      </c>
      <c r="G2" s="6">
        <v>738</v>
      </c>
      <c r="H2" s="6">
        <v>840</v>
      </c>
      <c r="I2" s="7">
        <f>C2-G2-H2</f>
        <v>12332</v>
      </c>
      <c r="J2" s="8"/>
      <c r="K2" s="7">
        <f>I2-J2</f>
        <v>12332</v>
      </c>
    </row>
    <row r="4" spans="1:17" s="13" customFormat="1" ht="32.25" customHeight="1" x14ac:dyDescent="0.15">
      <c r="A4" s="9" t="s">
        <v>0</v>
      </c>
      <c r="B4" s="10" t="s">
        <v>11</v>
      </c>
      <c r="C4" s="11" t="s">
        <v>12</v>
      </c>
      <c r="D4" s="11" t="s">
        <v>13</v>
      </c>
      <c r="E4" s="10" t="s">
        <v>14</v>
      </c>
      <c r="F4" s="11" t="s">
        <v>15</v>
      </c>
      <c r="G4" s="11" t="s">
        <v>16</v>
      </c>
      <c r="H4" s="10" t="s">
        <v>17</v>
      </c>
      <c r="I4" s="11" t="s">
        <v>29</v>
      </c>
      <c r="J4" s="10" t="s">
        <v>19</v>
      </c>
      <c r="K4" s="12" t="s">
        <v>20</v>
      </c>
      <c r="L4" s="12" t="s">
        <v>21</v>
      </c>
      <c r="M4" s="12" t="s">
        <v>22</v>
      </c>
      <c r="N4" s="10" t="s">
        <v>23</v>
      </c>
      <c r="O4" s="11" t="s">
        <v>24</v>
      </c>
      <c r="P4" s="11" t="s">
        <v>25</v>
      </c>
      <c r="Q4" s="11" t="s">
        <v>26</v>
      </c>
    </row>
    <row r="5" spans="1:17" ht="33" customHeight="1" x14ac:dyDescent="0.15">
      <c r="A5" s="14" t="s">
        <v>10</v>
      </c>
      <c r="B5" s="15">
        <v>7000</v>
      </c>
      <c r="C5" s="14">
        <v>1120</v>
      </c>
      <c r="D5" s="14">
        <v>560</v>
      </c>
      <c r="E5" s="15">
        <v>7000</v>
      </c>
      <c r="F5" s="14">
        <v>35</v>
      </c>
      <c r="G5" s="14">
        <v>35</v>
      </c>
      <c r="H5" s="15">
        <v>7000</v>
      </c>
      <c r="I5" s="16">
        <v>14</v>
      </c>
      <c r="J5" s="15">
        <v>7000</v>
      </c>
      <c r="K5" s="14">
        <v>686</v>
      </c>
      <c r="L5" s="14">
        <v>140</v>
      </c>
      <c r="M5" s="14">
        <v>3</v>
      </c>
      <c r="N5" s="15">
        <v>7000</v>
      </c>
      <c r="O5" s="14">
        <v>840</v>
      </c>
      <c r="P5" s="14">
        <v>840</v>
      </c>
      <c r="Q5" s="14">
        <f>C5+D5+F5+G5+I5+K5+L5+M5+O5+P5</f>
        <v>4273</v>
      </c>
    </row>
    <row r="8" spans="1:17" ht="54.75" customHeight="1" x14ac:dyDescent="0.15">
      <c r="A8" s="17" t="s">
        <v>28</v>
      </c>
      <c r="B8" s="17">
        <f>K2+Q5</f>
        <v>16605</v>
      </c>
    </row>
  </sheetData>
  <phoneticPr fontId="4" type="noConversion"/>
  <conditionalFormatting sqref="A1">
    <cfRule type="duplicateValues" dxfId="2" priority="2"/>
  </conditionalFormatting>
  <conditionalFormatting sqref="B1:B2">
    <cfRule type="duplicateValues" dxfId="1" priority="5"/>
  </conditionalFormatting>
  <conditionalFormatting sqref="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selection sqref="A1:XFD2"/>
    </sheetView>
  </sheetViews>
  <sheetFormatPr defaultRowHeight="13.5" x14ac:dyDescent="0.15"/>
  <sheetData>
    <row r="1" spans="1:17" s="13" customFormat="1" ht="32.25" customHeight="1" x14ac:dyDescent="0.15">
      <c r="A1" s="9" t="s">
        <v>0</v>
      </c>
      <c r="B1" s="10" t="s">
        <v>11</v>
      </c>
      <c r="C1" s="11" t="s">
        <v>12</v>
      </c>
      <c r="D1" s="11" t="s">
        <v>13</v>
      </c>
      <c r="E1" s="10" t="s">
        <v>14</v>
      </c>
      <c r="F1" s="11" t="s">
        <v>15</v>
      </c>
      <c r="G1" s="11" t="s">
        <v>16</v>
      </c>
      <c r="H1" s="10" t="s">
        <v>17</v>
      </c>
      <c r="I1" s="11" t="s">
        <v>18</v>
      </c>
      <c r="J1" s="10" t="s">
        <v>19</v>
      </c>
      <c r="K1" s="12" t="s">
        <v>20</v>
      </c>
      <c r="L1" s="12" t="s">
        <v>21</v>
      </c>
      <c r="M1" s="12" t="s">
        <v>22</v>
      </c>
      <c r="N1" s="10" t="s">
        <v>23</v>
      </c>
      <c r="O1" s="11" t="s">
        <v>24</v>
      </c>
      <c r="P1" s="11" t="s">
        <v>25</v>
      </c>
      <c r="Q1" s="11" t="s">
        <v>26</v>
      </c>
    </row>
    <row r="2" spans="1:17" ht="33" customHeight="1" x14ac:dyDescent="0.15">
      <c r="A2" s="14" t="s">
        <v>10</v>
      </c>
      <c r="B2" s="15">
        <v>7000</v>
      </c>
      <c r="C2" s="14">
        <v>1120</v>
      </c>
      <c r="D2" s="14">
        <v>560</v>
      </c>
      <c r="E2" s="15">
        <v>7000</v>
      </c>
      <c r="F2" s="14">
        <v>35</v>
      </c>
      <c r="G2" s="14">
        <v>35</v>
      </c>
      <c r="H2" s="15">
        <v>7000</v>
      </c>
      <c r="I2" s="16">
        <v>28</v>
      </c>
      <c r="J2" s="15">
        <v>7000</v>
      </c>
      <c r="K2" s="14">
        <v>686</v>
      </c>
      <c r="L2" s="14">
        <v>140</v>
      </c>
      <c r="M2" s="14">
        <v>3</v>
      </c>
      <c r="N2" s="15">
        <v>7000</v>
      </c>
      <c r="O2" s="14">
        <v>840</v>
      </c>
      <c r="P2" s="14">
        <v>840</v>
      </c>
      <c r="Q2" s="14">
        <f>C2+D2+F2+G2+I2+K2+L2+M2+O2+P2</f>
        <v>4287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工资</vt:lpstr>
      <vt:lpstr>社保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2024-12-23T08:58:58Z</dcterms:created>
  <dcterms:modified xsi:type="dcterms:W3CDTF">2025-04-07T07:57:34Z</dcterms:modified>
</cp:coreProperties>
</file>