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<sst xmlns="http://schemas.openxmlformats.org/spreadsheetml/2006/main" count="48" uniqueCount="44">
  <si>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</si>
  <si>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</si>
  <si>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项目编码</t>
  </si>
  <si>
    <t>GCL25005</t>
  </si>
  <si>
    <t>项目名称</t>
  </si>
  <si>
    <t>2025公司整体公关售前项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</si>
  <si>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</si>
  <si>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</si>
  <si>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</si>
  <si>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</si>
  <si>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</si>
  <si>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</si>
  <si>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</si>
  <si>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</si>
  <si>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</si>
  <si>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</si>
  <si>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</si>
  <si>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</si>
  <si>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</si>
  <si>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</si>
  <si>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</si>
  <si>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</si>
  <si>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</si>
  <si>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</si>
  <si>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</si>
  <si>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</si>
  <si>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04</t>
  </si>
  <si>
    <t>北京</t>
  </si>
  <si>
    <t>四平</t>
  </si>
  <si>
    <t>住宿费</t>
  </si>
  <si>
    <t>06</t>
  </si>
  <si>
    <t>交通费</t>
  </si>
  <si>
    <t>退票费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</si>
  <si>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</si>
  <si>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</si>
  <si>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</si>
  <si>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</si>
  <si>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</si>
  <si>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</si>
  <si>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</si>
  <si>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</si>
  <si>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</si>
  <si>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</si>
  <si>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销售副总裁：                 技术副总裁：   
财务总监：        总裁：         会计                       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</si>
</sst>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 quotePrefix="1">
      <alignment horizontal="center" vertical="top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E17" sqref="E17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45733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3</v>
      </c>
      <c r="B6" s="81" t="s">
        <v>26</v>
      </c>
      <c r="C6" s="22" t="s">
        <v>27</v>
      </c>
      <c r="D6" s="22" t="s">
        <v>28</v>
      </c>
      <c r="E6" s="22"/>
      <c r="F6" s="23">
        <v>397.5</v>
      </c>
      <c r="G6" s="21"/>
      <c r="H6" s="24"/>
      <c r="I6" s="24"/>
      <c r="J6" s="24">
        <f>H6*I6</f>
        <v>0</v>
      </c>
      <c r="K6" s="60" t="s">
        <v>29</v>
      </c>
      <c r="L6" s="61"/>
      <c r="M6" s="62">
        <v>337</v>
      </c>
    </row>
    <row r="7" s="1" customFormat="1" spans="1:13">
      <c r="A7" s="21">
        <v>3</v>
      </c>
      <c r="B7" s="81" t="s">
        <v>30</v>
      </c>
      <c r="C7" s="22" t="s">
        <v>28</v>
      </c>
      <c r="D7" s="22" t="s">
        <v>27</v>
      </c>
      <c r="E7" s="22"/>
      <c r="F7" s="23">
        <v>432.5</v>
      </c>
      <c r="G7" s="25"/>
      <c r="H7" s="24"/>
      <c r="I7" s="24"/>
      <c r="J7" s="24">
        <f t="shared" ref="J7:J16" si="0">H7*I7</f>
        <v>0</v>
      </c>
      <c r="K7" s="60" t="s">
        <v>31</v>
      </c>
      <c r="L7" s="61"/>
      <c r="M7" s="62">
        <v>86</v>
      </c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/>
      <c r="K8" s="60" t="s">
        <v>32</v>
      </c>
      <c r="L8" s="61"/>
      <c r="M8" s="62">
        <v>86.5</v>
      </c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/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2</v>
      </c>
      <c r="I12" s="24">
        <v>80</v>
      </c>
      <c r="J12" s="24">
        <f t="shared" si="0"/>
        <v>160</v>
      </c>
      <c r="K12" s="30" t="s">
        <v>33</v>
      </c>
      <c r="L12" s="63"/>
      <c r="M12" s="31">
        <f>SUM(M6:M11)</f>
        <v>509.5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34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35</v>
      </c>
      <c r="B20" s="34"/>
      <c r="C20" s="34"/>
      <c r="D20" s="34"/>
      <c r="E20" s="35"/>
      <c r="F20" s="31">
        <f>SUM(F6:F19)</f>
        <v>830</v>
      </c>
      <c r="G20" s="36" t="s">
        <v>36</v>
      </c>
      <c r="H20" s="37"/>
      <c r="I20" s="37"/>
      <c r="J20" s="31">
        <f>SUM(J6:J15)</f>
        <v>160</v>
      </c>
      <c r="K20" s="71"/>
      <c r="L20" s="72"/>
      <c r="M20" s="73"/>
    </row>
    <row r="21" s="1" customFormat="1" ht="25" customHeight="1" spans="1:13">
      <c r="A21" s="38" t="s">
        <v>37</v>
      </c>
      <c r="B21" s="38"/>
      <c r="C21" s="39"/>
      <c r="D21" s="40"/>
      <c r="E21" s="39" t="s">
        <v>38</v>
      </c>
      <c r="F21" s="41"/>
      <c r="G21" s="42">
        <f>C21-L22</f>
        <v>-1499.5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39</v>
      </c>
      <c r="B22" s="43"/>
      <c r="C22" s="44" t="s">
        <v>40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壹仟肆佰玖拾玖元伍角</v>
      </c>
      <c r="E22" s="45"/>
      <c r="F22" s="45"/>
      <c r="G22" s="45"/>
      <c r="H22" s="45"/>
      <c r="I22" s="45"/>
      <c r="J22" s="45"/>
      <c r="K22" s="30" t="s">
        <v>41</v>
      </c>
      <c r="L22" s="77">
        <f>J20+M12+F20</f>
        <v>1499.5</v>
      </c>
      <c r="M22" s="78"/>
    </row>
    <row r="23" s="1" customFormat="1" ht="23" customHeight="1" spans="1:13">
      <c r="A23" s="43"/>
      <c r="B23" s="43"/>
      <c r="C23" s="44" t="s">
        <v>42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创联致信</cp:lastModifiedBy>
  <dcterms:created xsi:type="dcterms:W3CDTF">2023-09-11T07:20:00Z</dcterms:created>
  <dcterms:modified xsi:type="dcterms:W3CDTF">2025-03-17T07:14:44Z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4F03A78582F5441C91D950E4C6E441FE_13</vt:lpwstr>
  </property>
  <property fmtid="{D5CDD505-2E9C-101B-9397-08002B2CF9AE}" pid="3" name="KSOProductBuildVer">
    <vt:lpwstr>2052-12.1.0.20305</vt:lpwstr>
  </property>
</Properties>
</file>