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460"/>
  </bookViews>
  <sheets>
    <sheet name="差旅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<sst xmlns="http://schemas.openxmlformats.org/spreadsheetml/2006/main" count="45" uniqueCount="41">
  <si>
    <t>北京创联致信科技有限公司
差旅费报销单</t>
  </si>
  <si>
    <t xml:space="preserve">部门:                                                     </t>
  </si>
  <si>
    <t>项目编码</t>
  </si>
  <si>
    <t>GCL25005</t>
  </si>
  <si>
    <t>项目名称</t>
  </si>
  <si>
    <t>2025公司整体公关售前项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</si>
  <si>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</si>
  <si>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</si>
  <si>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</si>
  <si>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</si>
  <si>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</si>
  <si>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</si>
  <si>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</si>
  <si>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</si>
  <si>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</si>
  <si>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</si>
  <si>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</si>
  <si>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</si>
  <si>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</si>
  <si>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</si>
  <si>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</si>
  <si>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</si>
  <si>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</si>
  <si>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</si>
  <si>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</si>
  <si>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</si>
  <si>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北京</t>
  </si>
  <si>
    <t>青岛</t>
  </si>
  <si>
    <t>住宿费</t>
  </si>
  <si>
    <t>交通费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</si>
  <si>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</si>
  <si>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</si>
  <si>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</si>
  <si>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</si>
  <si>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</si>
  <si>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</si>
  <si>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</si>
  <si>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</si>
  <si>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</si>
  <si>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</si>
  <si>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人：蔡建           主管经理：         销售副总裁：                 技术副总裁：   
财务总监：        总裁：         会计                          出纳：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</si>
</sst>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righ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top"/>
      <protection locked="0"/>
    </xf>
    <xf numFmtId="176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center"/>
      <protection locked="0"/>
    </xf>
    <xf numFmtId="178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176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179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178" fontId="1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1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49" applyFont="1" applyFill="1" applyBorder="1" applyAlignment="1" applyProtection="1">
      <alignment horizontal="center" vertical="top"/>
      <protection locked="0"/>
    </xf>
    <xf numFmtId="0" fontId="1" fillId="0" borderId="4" xfId="49" applyFont="1" applyFill="1" applyBorder="1" applyAlignment="1" applyProtection="1">
      <alignment horizontal="center" vertical="top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9" xfId="49" applyFont="1" applyFill="1" applyBorder="1" applyAlignment="1" applyProtection="1">
      <alignment horizontal="left" vertical="top" wrapText="1"/>
      <protection locked="0"/>
    </xf>
    <xf numFmtId="0" fontId="1" fillId="0" borderId="10" xfId="49" applyFont="1" applyFill="1" applyBorder="1" applyAlignment="1" applyProtection="1">
      <alignment horizontal="left" vertical="top" wrapText="1"/>
      <protection locked="0"/>
    </xf>
    <xf numFmtId="0" fontId="1" fillId="0" borderId="11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vertical="top" wrapText="1"/>
      <protection locked="0"/>
    </xf>
    <xf numFmtId="0" fontId="1" fillId="0" borderId="12" xfId="49" applyFont="1" applyFill="1" applyBorder="1" applyAlignment="1" applyProtection="1">
      <alignment horizontal="left" vertical="top" wrapText="1"/>
      <protection locked="0"/>
    </xf>
    <xf numFmtId="0" fontId="1" fillId="0" borderId="13" xfId="49" applyFont="1" applyFill="1" applyBorder="1" applyAlignment="1" applyProtection="1">
      <alignment horizontal="left" vertical="top" wrapText="1"/>
      <protection locked="0"/>
    </xf>
    <xf numFmtId="0" fontId="1" fillId="0" borderId="1" xfId="49" applyFont="1" applyFill="1" applyBorder="1" applyAlignment="1" applyProtection="1">
      <alignment horizontal="left" vertical="top" wrapText="1"/>
      <protection locked="0"/>
    </xf>
    <xf numFmtId="0" fontId="1" fillId="0" borderId="14" xfId="49" applyFont="1" applyFill="1" applyBorder="1" applyAlignment="1" applyProtection="1">
      <alignment horizontal="left" vertical="top" wrapText="1"/>
      <protection locked="0"/>
    </xf>
    <xf numFmtId="179" fontId="5" fillId="0" borderId="7" xfId="49" applyNumberFormat="1" applyFont="1" applyFill="1" applyBorder="1" applyAlignment="1" applyProtection="1">
      <alignment horizontal="center" vertical="center"/>
      <protection locked="0"/>
    </xf>
    <xf numFmtId="179" fontId="5" fillId="0" borderId="10" xfId="49" applyNumberFormat="1" applyFont="1" applyFill="1" applyBorder="1" applyAlignment="1" applyProtection="1">
      <alignment horizontal="center" vertical="center"/>
      <protection locked="0"/>
    </xf>
    <xf numFmtId="179" fontId="5" fillId="0" borderId="13" xfId="49" applyNumberFormat="1" applyFont="1" applyFill="1" applyBorder="1" applyAlignment="1" applyProtection="1">
      <alignment horizontal="center" vertical="center"/>
      <protection locked="0"/>
    </xf>
    <xf numFmtId="179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tabSelected="1" workbookViewId="0">
      <selection activeCell="O6" sqref="O6"/>
    </sheetView>
  </sheetViews>
  <sheetFormatPr defaultColWidth="9.41666666666667" defaultRowHeight="15.6"/>
  <cols>
    <col min="1" max="1" width="4.41666666666667" style="1" customWidth="1"/>
    <col min="2" max="2" width="4.64814814814815" style="1" customWidth="1"/>
    <col min="3" max="3" width="13.25" style="1" customWidth="1"/>
    <col min="4" max="4" width="10.3425925925926" style="1" customWidth="1"/>
    <col min="5" max="5" width="10.1111111111111" style="1" customWidth="1"/>
    <col min="6" max="6" width="9.76851851851852" style="1" customWidth="1"/>
    <col min="7" max="7" width="10.5740740740741" style="1" customWidth="1"/>
    <col min="8" max="8" width="9.2962962962963" style="1" customWidth="1"/>
    <col min="9" max="9" width="10.1111111111111" style="1" customWidth="1"/>
    <col min="10" max="10" width="13.25" style="1" customWidth="1"/>
    <col min="11" max="11" width="11.6203703703704" style="1" customWidth="1"/>
    <col min="12" max="12" width="6.15740740740741" style="1" customWidth="1"/>
    <col min="13" max="13" width="10.1111111111111" style="1" customWidth="1"/>
    <col min="14" max="241" width="9.41666666666667" style="1"/>
    <col min="242" max="16384" width="9.41666666666667" style="2"/>
  </cols>
  <sheetData>
    <row r="1" s="1" customFormat="1" ht="66.9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5"/>
      <c r="C2" s="6"/>
      <c r="D2" s="6"/>
      <c r="E2" s="7" t="s">
        <v>2</v>
      </c>
      <c r="F2" s="8" t="s">
        <v>3</v>
      </c>
      <c r="G2" s="8"/>
      <c r="H2" s="7" t="s">
        <v>4</v>
      </c>
      <c r="I2" s="49" t="s">
        <v>5</v>
      </c>
      <c r="J2" s="49"/>
      <c r="K2" s="50">
        <v>45700</v>
      </c>
      <c r="L2" s="51"/>
      <c r="M2" s="51"/>
    </row>
    <row r="3" s="1" customFormat="1" ht="14.25" customHeight="1" spans="1:13">
      <c r="A3" s="9" t="s">
        <v>6</v>
      </c>
      <c r="B3" s="9"/>
      <c r="C3" s="9"/>
      <c r="D3" s="10"/>
      <c r="E3" s="9" t="s">
        <v>7</v>
      </c>
      <c r="F3" s="9"/>
      <c r="G3" s="11"/>
      <c r="H3" s="11"/>
      <c r="I3" s="11"/>
      <c r="J3" s="52" t="s">
        <v>8</v>
      </c>
      <c r="K3" s="53" t="s">
        <v>9</v>
      </c>
      <c r="L3" s="54"/>
      <c r="M3" s="55"/>
    </row>
    <row r="4" s="1" customFormat="1" ht="14.25" customHeight="1" spans="1:13">
      <c r="A4" s="12" t="s">
        <v>10</v>
      </c>
      <c r="B4" s="12"/>
      <c r="C4" s="13" t="s">
        <v>11</v>
      </c>
      <c r="D4" s="14"/>
      <c r="E4" s="14"/>
      <c r="F4" s="15"/>
      <c r="G4" s="16" t="s">
        <v>12</v>
      </c>
      <c r="H4" s="17" t="s">
        <v>13</v>
      </c>
      <c r="I4" s="56"/>
      <c r="J4" s="57"/>
      <c r="K4" s="9" t="s">
        <v>14</v>
      </c>
      <c r="L4" s="9"/>
      <c r="M4" s="9"/>
    </row>
    <row r="5" s="1" customFormat="1" ht="30" customHeight="1" spans="1:13">
      <c r="A5" s="18" t="s">
        <v>15</v>
      </c>
      <c r="B5" s="18" t="s">
        <v>16</v>
      </c>
      <c r="C5" s="18" t="s">
        <v>17</v>
      </c>
      <c r="D5" s="18" t="s">
        <v>18</v>
      </c>
      <c r="E5" s="19" t="s">
        <v>19</v>
      </c>
      <c r="F5" s="18" t="s">
        <v>20</v>
      </c>
      <c r="G5" s="20"/>
      <c r="H5" s="18" t="s">
        <v>21</v>
      </c>
      <c r="I5" s="58" t="s">
        <v>22</v>
      </c>
      <c r="J5" s="18" t="s">
        <v>23</v>
      </c>
      <c r="K5" s="38" t="s">
        <v>24</v>
      </c>
      <c r="L5" s="59" t="s">
        <v>25</v>
      </c>
      <c r="M5" s="38" t="s">
        <v>20</v>
      </c>
    </row>
    <row r="6" s="1" customFormat="1" spans="1:13">
      <c r="A6" s="21">
        <v>2</v>
      </c>
      <c r="B6" s="22">
        <v>10</v>
      </c>
      <c r="C6" s="22" t="s">
        <v>26</v>
      </c>
      <c r="D6" s="22" t="s">
        <v>27</v>
      </c>
      <c r="E6" s="22"/>
      <c r="F6" s="23">
        <v>343</v>
      </c>
      <c r="G6" s="21"/>
      <c r="H6" s="24"/>
      <c r="I6" s="24"/>
      <c r="J6" s="24">
        <f>H6*I6</f>
        <v>0</v>
      </c>
      <c r="K6" s="60" t="s">
        <v>28</v>
      </c>
      <c r="L6" s="61"/>
      <c r="M6" s="62">
        <v>156</v>
      </c>
    </row>
    <row r="7" s="1" customFormat="1" spans="1:13">
      <c r="A7" s="21">
        <v>12</v>
      </c>
      <c r="B7" s="22">
        <v>11</v>
      </c>
      <c r="C7" s="22" t="s">
        <v>27</v>
      </c>
      <c r="D7" s="22" t="s">
        <v>26</v>
      </c>
      <c r="E7" s="22"/>
      <c r="F7" s="23">
        <v>353</v>
      </c>
      <c r="G7" s="25"/>
      <c r="H7" s="24"/>
      <c r="I7" s="24"/>
      <c r="J7" s="24">
        <f t="shared" ref="J7:J16" si="0">H7*I7</f>
        <v>0</v>
      </c>
      <c r="K7" s="60" t="s">
        <v>29</v>
      </c>
      <c r="L7" s="61"/>
      <c r="M7" s="62">
        <v>264.83</v>
      </c>
    </row>
    <row r="8" s="1" customFormat="1" spans="1:13">
      <c r="A8" s="21"/>
      <c r="B8" s="22"/>
      <c r="C8" s="22"/>
      <c r="D8" s="22"/>
      <c r="E8" s="22"/>
      <c r="F8" s="23"/>
      <c r="G8" s="25"/>
      <c r="H8" s="24"/>
      <c r="I8" s="24"/>
      <c r="J8" s="24"/>
      <c r="K8" s="60"/>
      <c r="L8" s="61"/>
      <c r="M8" s="62"/>
    </row>
    <row r="9" s="1" customFormat="1" spans="1:13">
      <c r="A9" s="21"/>
      <c r="B9" s="22"/>
      <c r="C9" s="22"/>
      <c r="D9" s="22"/>
      <c r="E9" s="22"/>
      <c r="F9" s="23"/>
      <c r="G9" s="25"/>
      <c r="H9" s="26"/>
      <c r="I9" s="24"/>
      <c r="J9" s="24"/>
      <c r="K9" s="60"/>
      <c r="L9" s="61"/>
      <c r="M9" s="62"/>
    </row>
    <row r="10" s="1" customFormat="1" spans="1:13">
      <c r="A10" s="21"/>
      <c r="B10" s="22"/>
      <c r="C10" s="22"/>
      <c r="D10" s="22"/>
      <c r="E10" s="22"/>
      <c r="F10" s="23"/>
      <c r="G10" s="25"/>
      <c r="H10" s="26"/>
      <c r="I10" s="24"/>
      <c r="J10" s="24">
        <f t="shared" si="0"/>
        <v>0</v>
      </c>
      <c r="K10" s="60"/>
      <c r="L10" s="63"/>
      <c r="M10" s="64"/>
    </row>
    <row r="11" s="1" customFormat="1" spans="1:13">
      <c r="A11" s="21"/>
      <c r="B11" s="22"/>
      <c r="C11" s="22"/>
      <c r="D11" s="22"/>
      <c r="E11" s="22"/>
      <c r="F11" s="23"/>
      <c r="G11" s="25"/>
      <c r="H11" s="24"/>
      <c r="I11" s="24"/>
      <c r="J11" s="24">
        <f t="shared" si="0"/>
        <v>0</v>
      </c>
      <c r="K11" s="30"/>
      <c r="L11" s="63"/>
      <c r="M11" s="64"/>
    </row>
    <row r="12" s="1" customFormat="1" spans="1:13">
      <c r="A12" s="21"/>
      <c r="B12" s="22"/>
      <c r="C12" s="22"/>
      <c r="D12" s="22"/>
      <c r="E12" s="22"/>
      <c r="F12" s="23"/>
      <c r="G12" s="25"/>
      <c r="H12" s="26">
        <v>1</v>
      </c>
      <c r="I12" s="24">
        <v>80</v>
      </c>
      <c r="J12" s="24">
        <f t="shared" si="0"/>
        <v>80</v>
      </c>
      <c r="K12" s="30" t="s">
        <v>30</v>
      </c>
      <c r="L12" s="63"/>
      <c r="M12" s="31">
        <f>SUM(M6:M11)</f>
        <v>420.83</v>
      </c>
    </row>
    <row r="13" s="1" customFormat="1" spans="1:13">
      <c r="A13" s="21"/>
      <c r="B13" s="21"/>
      <c r="C13" s="21"/>
      <c r="D13" s="21"/>
      <c r="E13" s="27"/>
      <c r="F13" s="28"/>
      <c r="G13" s="25"/>
      <c r="H13" s="26"/>
      <c r="I13" s="24"/>
      <c r="J13" s="24">
        <f t="shared" si="0"/>
        <v>0</v>
      </c>
      <c r="K13" s="65" t="s">
        <v>31</v>
      </c>
      <c r="L13" s="66"/>
      <c r="M13" s="67"/>
    </row>
    <row r="14" s="1" customFormat="1" spans="1:13">
      <c r="A14" s="29"/>
      <c r="B14" s="22"/>
      <c r="C14" s="22"/>
      <c r="D14" s="22"/>
      <c r="E14" s="22"/>
      <c r="F14" s="23"/>
      <c r="G14" s="25"/>
      <c r="H14" s="26"/>
      <c r="I14" s="24"/>
      <c r="J14" s="24">
        <f t="shared" si="0"/>
        <v>0</v>
      </c>
      <c r="K14" s="68" t="s">
        <v>9</v>
      </c>
      <c r="L14" s="69"/>
      <c r="M14" s="70"/>
    </row>
    <row r="15" s="1" customFormat="1" spans="1:13">
      <c r="A15" s="21"/>
      <c r="B15" s="22"/>
      <c r="C15" s="22"/>
      <c r="D15" s="22"/>
      <c r="E15" s="22"/>
      <c r="F15" s="23"/>
      <c r="G15" s="25"/>
      <c r="H15" s="26"/>
      <c r="I15" s="24"/>
      <c r="J15" s="24">
        <f t="shared" si="0"/>
        <v>0</v>
      </c>
      <c r="K15" s="71"/>
      <c r="L15" s="72"/>
      <c r="M15" s="73"/>
    </row>
    <row r="16" s="1" customFormat="1" spans="1:13">
      <c r="A16" s="21"/>
      <c r="B16" s="22"/>
      <c r="C16" s="22"/>
      <c r="D16" s="22"/>
      <c r="E16" s="22"/>
      <c r="F16" s="23"/>
      <c r="G16" s="25"/>
      <c r="H16" s="26"/>
      <c r="I16" s="24"/>
      <c r="J16" s="24">
        <f t="shared" si="0"/>
        <v>0</v>
      </c>
      <c r="K16" s="71"/>
      <c r="L16" s="72"/>
      <c r="M16" s="73"/>
    </row>
    <row r="17" s="1" customFormat="1" ht="23.25" customHeight="1" spans="1:13">
      <c r="A17" s="30"/>
      <c r="B17" s="30"/>
      <c r="C17" s="30"/>
      <c r="D17" s="30"/>
      <c r="E17" s="30"/>
      <c r="F17" s="31"/>
      <c r="G17" s="32"/>
      <c r="H17" s="32"/>
      <c r="I17" s="37"/>
      <c r="J17" s="31"/>
      <c r="K17" s="71"/>
      <c r="L17" s="72"/>
      <c r="M17" s="73"/>
    </row>
    <row r="18" s="1" customFormat="1" ht="23.25" customHeight="1" spans="1:13">
      <c r="A18" s="30"/>
      <c r="B18" s="30"/>
      <c r="C18" s="30"/>
      <c r="D18" s="30"/>
      <c r="E18" s="30"/>
      <c r="F18" s="31"/>
      <c r="G18" s="32"/>
      <c r="H18" s="32"/>
      <c r="I18" s="37"/>
      <c r="J18" s="31"/>
      <c r="K18" s="71"/>
      <c r="L18" s="72"/>
      <c r="M18" s="73"/>
    </row>
    <row r="19" s="1" customFormat="1" ht="23.25" customHeight="1" spans="1:13">
      <c r="A19" s="30"/>
      <c r="B19" s="30"/>
      <c r="C19" s="30"/>
      <c r="D19" s="30"/>
      <c r="E19" s="30"/>
      <c r="F19" s="31"/>
      <c r="G19" s="32"/>
      <c r="H19" s="32"/>
      <c r="I19" s="37"/>
      <c r="J19" s="31"/>
      <c r="K19" s="71"/>
      <c r="L19" s="72"/>
      <c r="M19" s="73"/>
    </row>
    <row r="20" s="1" customFormat="1" ht="23.25" customHeight="1" spans="1:13">
      <c r="A20" s="33" t="s">
        <v>32</v>
      </c>
      <c r="B20" s="34"/>
      <c r="C20" s="34"/>
      <c r="D20" s="34"/>
      <c r="E20" s="35"/>
      <c r="F20" s="31">
        <f>SUM(F6:F19)</f>
        <v>696</v>
      </c>
      <c r="G20" s="36" t="s">
        <v>33</v>
      </c>
      <c r="H20" s="37"/>
      <c r="I20" s="37"/>
      <c r="J20" s="31">
        <f>SUM(J6:J15)</f>
        <v>80</v>
      </c>
      <c r="K20" s="71"/>
      <c r="L20" s="72"/>
      <c r="M20" s="73"/>
    </row>
    <row r="21" s="1" customFormat="1" ht="25" customHeight="1" spans="1:13">
      <c r="A21" s="38" t="s">
        <v>34</v>
      </c>
      <c r="B21" s="38"/>
      <c r="C21" s="39"/>
      <c r="D21" s="40"/>
      <c r="E21" s="39" t="s">
        <v>35</v>
      </c>
      <c r="F21" s="41"/>
      <c r="G21" s="42">
        <f>C21-L22</f>
        <v>-1196.83</v>
      </c>
      <c r="H21" s="42"/>
      <c r="I21" s="42"/>
      <c r="J21" s="42"/>
      <c r="K21" s="74"/>
      <c r="L21" s="75"/>
      <c r="M21" s="76"/>
    </row>
    <row r="22" s="1" customFormat="1" ht="24" customHeight="1" spans="1:13">
      <c r="A22" s="43" t="s">
        <v>36</v>
      </c>
      <c r="B22" s="43"/>
      <c r="C22" s="44" t="s">
        <v>37</v>
      </c>
      <c r="D22" s="45" t="str">
        <f>IF(L22=0,"零元整",IF(L22&lt;0,"计算错误，请重新计算",SUBSTITUTE(SUBSTITUTE(TEXT(INT(FIXED(ABS(L22))),"[dbnum2]G/通用格式元;;")&amp;TEXT(RIGHT(FIXED(L22),2),"[dbnum2]0角0分;;"&amp;IF(ABS(L22)&gt;1%,"整",)),"零角",IF(ABS(L22)&lt;1,,"零")),"零分",)))</f>
        <v>壹仟壹佰玖拾陆元捌角叁分</v>
      </c>
      <c r="E22" s="45"/>
      <c r="F22" s="45"/>
      <c r="G22" s="45"/>
      <c r="H22" s="45"/>
      <c r="I22" s="45"/>
      <c r="J22" s="45"/>
      <c r="K22" s="30" t="s">
        <v>38</v>
      </c>
      <c r="L22" s="77">
        <f>J20+M12+F20</f>
        <v>1196.83</v>
      </c>
      <c r="M22" s="78"/>
    </row>
    <row r="23" s="1" customFormat="1" ht="23" customHeight="1" spans="1:13">
      <c r="A23" s="43"/>
      <c r="B23" s="43"/>
      <c r="C23" s="44" t="s">
        <v>39</v>
      </c>
      <c r="D23" s="45"/>
      <c r="E23" s="45"/>
      <c r="F23" s="45"/>
      <c r="G23" s="45"/>
      <c r="H23" s="45"/>
      <c r="I23" s="45"/>
      <c r="J23" s="45"/>
      <c r="K23" s="30"/>
      <c r="L23" s="79"/>
      <c r="M23" s="80"/>
    </row>
    <row r="24" s="1" customFormat="1" ht="35" customHeight="1" spans="1:13">
      <c r="A24" s="46" t="s">
        <v>40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</row>
    <row r="25" s="1" customFormat="1" spans="1:13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20:E20"/>
    <mergeCell ref="G20:H20"/>
    <mergeCell ref="A21:B21"/>
    <mergeCell ref="C21:D21"/>
    <mergeCell ref="E21:F21"/>
    <mergeCell ref="G21:J21"/>
    <mergeCell ref="A24:M24"/>
    <mergeCell ref="G4:G5"/>
    <mergeCell ref="K22:K23"/>
    <mergeCell ref="K14:M21"/>
    <mergeCell ref="A22:B23"/>
    <mergeCell ref="D22:J23"/>
    <mergeCell ref="L22:M23"/>
  </mergeCells>
  <pageMargins left="0.75" right="0.75" top="1" bottom="1" header="0.5" footer="0.5"/>
  <pageSetup paperSize="9" scale="93" fitToWidth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综合</cp:lastModifiedBy>
  <dcterms:created xsi:type="dcterms:W3CDTF">2023-09-11T07:20:00Z</dcterms:created>
  <dcterms:modified xsi:type="dcterms:W3CDTF">2025-02-12T08:48:57Z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4F03A78582F5441C91D950E4C6E441FE_13</vt:lpwstr>
  </property>
  <property fmtid="{D5CDD505-2E9C-101B-9397-08002B2CF9AE}" pid="3" name="KSOProductBuildVer">
    <vt:lpwstr>2052-12.1.0.19770</vt:lpwstr>
  </property>
</Properties>
</file>