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668" windowHeight="906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<sst xmlns="http://schemas.openxmlformats.org/spreadsheetml/2006/main" count="66" uniqueCount="45">
  <si>
    <t>北京创联致信科技有限公司
差旅费报销单</t>
  </si>
  <si>
    <t>部门:</t>
  </si>
  <si>
    <t>项目中心</t>
  </si>
  <si>
    <t>项目编码</t>
  </si>
  <si>
    <t>ACL25004</t>
  </si>
  <si>
    <t>项目名称</t>
  </si>
  <si>
    <t>2025盒条件条零实施成本项</t>
  </si>
  <si>
    <t>2025年  2 月 23 日</t>
  </si>
  <si>
    <t>出差人</t>
  </si>
  <si>
    <t>崔晓成</t>
  </si>
  <si>
    <t>出差借款单编号</t>
  </si>
  <si>
    <t>OA报销单编号</t>
  </si>
  <si>
    <t>日期</t>
  </si>
  <si>
    <t>大交通费</t>
  </si>
  <si>
    <t>备注</t>
  </si>
  <si>
    <t>出差补助</t>
  </si>
  <si>
    <t>其他费用</t>
  </si>
  <si>
    <t>月</t>
  </si>
  <si>
    <t>日</t>
  </si>
  <si>
    <t>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</si>
  <si>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</si>
  <si>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</si>
  <si>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</si>
  <si>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</si>
  <si>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</si>
  <si>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</si>
  <si>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</si>
  <si>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郑州</t>
  </si>
  <si>
    <t>许昌</t>
  </si>
  <si>
    <t>住宿</t>
  </si>
  <si>
    <t>市内交通</t>
  </si>
  <si>
    <t>南阳</t>
  </si>
  <si>
    <t>洛阳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</si>
  <si>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</si>
  <si>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漯河</t>
  </si>
  <si>
    <t>说明</t>
  </si>
  <si>
    <t>合 计</t>
  </si>
  <si>
    <t>合  计</t>
  </si>
  <si>
    <t>原借款</t>
  </si>
  <si>
    <t>应退余款</t>
  </si>
  <si>
    <t>报销总额</t>
  </si>
  <si>
    <t>人民币</t>
  </si>
  <si>
    <t>小写  ￥</t>
  </si>
  <si>
    <t>（大写）</t>
  </si>
  <si>
    <t>申 请 人：崔晓成               主管经理：                     销售副总裁：                  技术副总裁：   
财务总监：                     总    裁：            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</si>
</sst>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0.00_ "/>
    <numFmt numFmtId="179" formatCode="#,##0.00_ "/>
  </numFmts>
  <fonts count="28">
    <font>
      <sz val="11"/>
      <color theme="1"/>
      <name val="宋体"/>
      <charset val="134"/>
      <scheme val="minor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" fillId="0" borderId="0"/>
  </cellStyleXfs>
  <cellXfs count="5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2" borderId="2" xfId="49" applyFont="1" applyFill="1" applyBorder="1" applyAlignment="1" applyProtection="1">
      <alignment horizontal="center" vertical="center"/>
      <protection locked="0"/>
    </xf>
    <xf numFmtId="0" fontId="3" fillId="2" borderId="3" xfId="49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 applyProtection="1">
      <alignment horizontal="center" vertical="top"/>
      <protection locked="0"/>
    </xf>
    <xf numFmtId="0" fontId="5" fillId="0" borderId="1" xfId="49" applyFont="1" applyFill="1" applyBorder="1" applyAlignment="1" applyProtection="1">
      <alignment vertical="top"/>
      <protection locked="0"/>
    </xf>
    <xf numFmtId="176" fontId="5" fillId="0" borderId="1" xfId="49" applyNumberFormat="1" applyFont="1" applyFill="1" applyBorder="1" applyAlignment="1" applyProtection="1">
      <alignment horizontal="center" vertical="top"/>
      <protection locked="0"/>
    </xf>
    <xf numFmtId="0" fontId="5" fillId="0" borderId="1" xfId="49" applyFont="1" applyFill="1" applyBorder="1" applyAlignment="1" applyProtection="1">
      <alignment horizontal="right" vertical="top"/>
      <protection locked="0"/>
    </xf>
    <xf numFmtId="0" fontId="6" fillId="2" borderId="1" xfId="0" applyFont="1" applyFill="1" applyBorder="1" applyAlignment="1">
      <alignment horizontal="center" vertical="center"/>
    </xf>
    <xf numFmtId="0" fontId="5" fillId="2" borderId="1" xfId="49" applyFont="1" applyFill="1" applyBorder="1" applyAlignment="1" applyProtection="1">
      <alignment horizontal="center" vertical="top"/>
      <protection locked="0"/>
    </xf>
    <xf numFmtId="176" fontId="5" fillId="2" borderId="1" xfId="49" applyNumberFormat="1" applyFont="1" applyFill="1" applyBorder="1" applyAlignment="1" applyProtection="1">
      <alignment horizontal="center" vertical="top"/>
      <protection locked="0"/>
    </xf>
    <xf numFmtId="0" fontId="5" fillId="2" borderId="1" xfId="49" applyFont="1" applyFill="1" applyBorder="1" applyAlignment="1" applyProtection="1">
      <alignment horizontal="center" vertical="center"/>
      <protection locked="0"/>
    </xf>
    <xf numFmtId="0" fontId="7" fillId="2" borderId="1" xfId="49" applyFont="1" applyFill="1" applyBorder="1" applyAlignment="1" applyProtection="1">
      <alignment vertical="center" wrapText="1"/>
      <protection locked="0"/>
    </xf>
    <xf numFmtId="176" fontId="5" fillId="2" borderId="1" xfId="49" applyNumberFormat="1" applyFont="1" applyFill="1" applyBorder="1" applyAlignment="1" applyProtection="1">
      <alignment horizontal="center" vertical="center"/>
      <protection locked="0"/>
    </xf>
    <xf numFmtId="0" fontId="3" fillId="2" borderId="1" xfId="49" applyFont="1" applyFill="1" applyBorder="1" applyAlignment="1" applyProtection="1">
      <alignment horizontal="center" vertical="center"/>
      <protection locked="0"/>
    </xf>
    <xf numFmtId="0" fontId="3" fillId="2" borderId="1" xfId="49" applyFont="1" applyFill="1" applyBorder="1" applyAlignment="1" applyProtection="1">
      <alignment horizontal="center" vertical="center" wrapText="1"/>
      <protection locked="0"/>
    </xf>
    <xf numFmtId="176" fontId="3" fillId="2" borderId="1" xfId="49" applyNumberFormat="1" applyFont="1" applyFill="1" applyBorder="1" applyAlignment="1" applyProtection="1">
      <alignment horizontal="center" vertical="center"/>
      <protection locked="0"/>
    </xf>
    <xf numFmtId="177" fontId="3" fillId="2" borderId="1" xfId="49" applyNumberFormat="1" applyFont="1" applyFill="1" applyBorder="1" applyAlignment="1" applyProtection="1">
      <alignment horizontal="center" vertical="center"/>
      <protection locked="0"/>
    </xf>
    <xf numFmtId="0" fontId="3" fillId="2" borderId="1" xfId="49" applyFont="1" applyFill="1" applyBorder="1" applyAlignment="1" applyProtection="1">
      <alignment horizontal="center" vertical="top"/>
      <protection locked="0"/>
    </xf>
    <xf numFmtId="176" fontId="3" fillId="2" borderId="1" xfId="49" applyNumberFormat="1" applyFont="1" applyFill="1" applyBorder="1" applyAlignment="1" applyProtection="1">
      <alignment horizontal="center" vertical="top"/>
      <protection locked="0"/>
    </xf>
    <xf numFmtId="178" fontId="3" fillId="2" borderId="1" xfId="49" applyNumberFormat="1" applyFont="1" applyFill="1" applyBorder="1" applyAlignment="1" applyProtection="1">
      <alignment horizontal="center" vertical="top"/>
      <protection locked="0"/>
    </xf>
    <xf numFmtId="177" fontId="3" fillId="2" borderId="1" xfId="49" applyNumberFormat="1" applyFont="1" applyFill="1" applyBorder="1" applyAlignment="1" applyProtection="1">
      <alignment horizontal="center" vertical="top"/>
      <protection locked="0"/>
    </xf>
    <xf numFmtId="0" fontId="3" fillId="0" borderId="1" xfId="49" applyFont="1" applyFill="1" applyBorder="1" applyAlignment="1" applyProtection="1">
      <alignment horizontal="center" vertical="center"/>
      <protection locked="0"/>
    </xf>
    <xf numFmtId="176" fontId="5" fillId="0" borderId="1" xfId="49" applyNumberFormat="1" applyFont="1" applyFill="1" applyBorder="1" applyAlignment="1" applyProtection="1">
      <alignment horizontal="center" vertical="center" shrinkToFit="1"/>
      <protection locked="0"/>
    </xf>
    <xf numFmtId="178" fontId="3" fillId="0" borderId="1" xfId="49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176" fontId="5" fillId="0" borderId="1" xfId="49" applyNumberFormat="1" applyFont="1" applyFill="1" applyBorder="1" applyAlignment="1" applyProtection="1">
      <alignment horizontal="center" vertical="center"/>
      <protection locked="0"/>
    </xf>
    <xf numFmtId="179" fontId="8" fillId="0" borderId="1" xfId="49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49" applyNumberFormat="1" applyFont="1" applyFill="1" applyBorder="1" applyAlignment="1" applyProtection="1">
      <alignment horizontal="center" vertical="center"/>
      <protection locked="0"/>
    </xf>
    <xf numFmtId="0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176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3" fillId="0" borderId="1" xfId="49" applyFont="1" applyFill="1" applyBorder="1" applyAlignment="1" applyProtection="1">
      <alignment horizontal="left" vertical="center"/>
      <protection locked="0"/>
    </xf>
    <xf numFmtId="176" fontId="3" fillId="0" borderId="1" xfId="49" applyNumberFormat="1" applyFont="1" applyFill="1" applyBorder="1" applyAlignment="1" applyProtection="1">
      <alignment horizontal="left" vertical="center"/>
      <protection locked="0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 applyProtection="1">
      <alignment horizontal="right" vertical="top"/>
      <protection locked="0"/>
    </xf>
    <xf numFmtId="3" fontId="7" fillId="0" borderId="1" xfId="49" applyNumberFormat="1" applyFont="1" applyFill="1" applyBorder="1" applyAlignment="1" applyProtection="1">
      <alignment horizontal="left" vertical="top"/>
      <protection locked="0"/>
    </xf>
    <xf numFmtId="0" fontId="7" fillId="0" borderId="1" xfId="49" applyFont="1" applyFill="1" applyBorder="1" applyAlignment="1" applyProtection="1">
      <alignment horizontal="left" vertical="top"/>
      <protection locked="0"/>
    </xf>
    <xf numFmtId="0" fontId="5" fillId="2" borderId="1" xfId="49" applyFont="1" applyFill="1" applyBorder="1" applyAlignment="1" applyProtection="1">
      <alignment horizontal="center" vertical="center" wrapText="1"/>
      <protection locked="0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3" fillId="0" borderId="1" xfId="49" applyFont="1" applyFill="1" applyBorder="1" applyAlignment="1" applyProtection="1">
      <alignment horizontal="center" vertical="top"/>
      <protection locked="0"/>
    </xf>
    <xf numFmtId="0" fontId="8" fillId="0" borderId="1" xfId="49" applyFont="1" applyFill="1" applyBorder="1" applyAlignment="1" applyProtection="1">
      <alignment horizontal="center" vertical="top"/>
      <protection locked="0"/>
    </xf>
    <xf numFmtId="0" fontId="8" fillId="0" borderId="1" xfId="49" applyFont="1" applyFill="1" applyBorder="1" applyAlignment="1" applyProtection="1">
      <alignment horizontal="center" vertical="center"/>
      <protection locked="0"/>
    </xf>
    <xf numFmtId="0" fontId="3" fillId="0" borderId="1" xfId="49" applyFont="1" applyFill="1" applyBorder="1" applyAlignment="1" applyProtection="1">
      <alignment horizontal="left" vertical="top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95250</xdr:colOff>
      <xdr:row>0</xdr:row>
      <xdr:rowOff>68580</xdr:rowOff>
    </xdr:from>
    <xdr:to>
      <xdr:col>2</xdr:col>
      <xdr:colOff>145415</xdr:colOff>
      <xdr:row>0</xdr:row>
      <xdr:rowOff>384175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9570" y="68580"/>
          <a:ext cx="324485" cy="315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topLeftCell="E1" workbookViewId="0">
      <selection activeCell="J14" sqref="J14"/>
    </sheetView>
  </sheetViews>
  <sheetFormatPr defaultColWidth="9" defaultRowHeight="14.4"/>
  <cols>
    <col min="1" max="2" width="4" customWidth="1"/>
    <col min="3" max="4" width="11.1111111111111" customWidth="1"/>
    <col min="5" max="5" width="9.66666666666667" customWidth="1"/>
    <col min="6" max="6" width="11.6666666666667" style="1" customWidth="1"/>
    <col min="7" max="7" width="6.33333333333333" customWidth="1"/>
    <col min="8" max="8" width="9.66666666666667" customWidth="1"/>
    <col min="9" max="9" width="7.77777777777778" customWidth="1"/>
    <col min="10" max="10" width="22.6666666666667" customWidth="1"/>
    <col min="11" max="11" width="10.6666666666667" customWidth="1"/>
    <col min="12" max="12" width="8.77777777777778" customWidth="1"/>
    <col min="13" max="13" width="10.2222222222222" customWidth="1"/>
  </cols>
  <sheetData>
    <row r="1" ht="32.4" spans="1:13">
      <c r="A1" s="2" t="s">
        <v>0</v>
      </c>
      <c r="B1" s="3"/>
      <c r="C1" s="3"/>
      <c r="D1" s="3"/>
      <c r="E1" s="3"/>
      <c r="F1" s="4"/>
      <c r="G1" s="3"/>
      <c r="H1" s="3"/>
      <c r="I1" s="3"/>
      <c r="J1" s="3"/>
      <c r="K1" s="3"/>
      <c r="L1" s="3"/>
      <c r="M1" s="3"/>
    </row>
    <row r="2" ht="15.6" spans="1:13">
      <c r="A2" s="5" t="s">
        <v>1</v>
      </c>
      <c r="B2" s="5"/>
      <c r="C2" s="6" t="s">
        <v>2</v>
      </c>
      <c r="D2" s="7"/>
      <c r="E2" s="5" t="s">
        <v>3</v>
      </c>
      <c r="F2" s="8" t="s">
        <v>4</v>
      </c>
      <c r="G2" s="9"/>
      <c r="H2" s="5" t="s">
        <v>5</v>
      </c>
      <c r="I2" s="8" t="s">
        <v>6</v>
      </c>
      <c r="J2" s="9"/>
      <c r="K2" s="41" t="s">
        <v>7</v>
      </c>
      <c r="L2" s="42"/>
      <c r="M2" s="42"/>
    </row>
    <row r="3" ht="15.6" spans="1:13">
      <c r="A3" s="10" t="s">
        <v>8</v>
      </c>
      <c r="B3" s="10"/>
      <c r="C3" s="10"/>
      <c r="D3" s="11" t="s">
        <v>9</v>
      </c>
      <c r="E3" s="10" t="s">
        <v>10</v>
      </c>
      <c r="F3" s="12"/>
      <c r="G3" s="13"/>
      <c r="H3" s="13"/>
      <c r="I3" s="13"/>
      <c r="J3" s="43" t="s">
        <v>11</v>
      </c>
      <c r="K3" s="44"/>
      <c r="L3" s="45"/>
      <c r="M3" s="45"/>
    </row>
    <row r="4" ht="15.6" spans="1:13">
      <c r="A4" s="14" t="s">
        <v>12</v>
      </c>
      <c r="B4" s="14"/>
      <c r="C4" s="15" t="s">
        <v>13</v>
      </c>
      <c r="D4" s="15"/>
      <c r="E4" s="15"/>
      <c r="F4" s="16"/>
      <c r="G4" s="17" t="s">
        <v>14</v>
      </c>
      <c r="H4" s="15" t="s">
        <v>15</v>
      </c>
      <c r="I4" s="15"/>
      <c r="J4" s="15"/>
      <c r="K4" s="10" t="s">
        <v>16</v>
      </c>
      <c r="L4" s="10"/>
      <c r="M4" s="10"/>
    </row>
    <row r="5" ht="31.2" spans="1:13">
      <c r="A5" s="17" t="s">
        <v>17</v>
      </c>
      <c r="B5" s="17" t="s">
        <v>18</v>
      </c>
      <c r="C5" s="17" t="s">
        <v>19</v>
      </c>
      <c r="D5" s="17" t="s">
        <v>20</v>
      </c>
      <c r="E5" s="18" t="s">
        <v>21</v>
      </c>
      <c r="F5" s="19" t="s">
        <v>22</v>
      </c>
      <c r="G5" s="17"/>
      <c r="H5" s="17" t="s">
        <v>23</v>
      </c>
      <c r="I5" s="46" t="s">
        <v>24</v>
      </c>
      <c r="J5" s="17" t="s">
        <v>25</v>
      </c>
      <c r="K5" s="31" t="s">
        <v>26</v>
      </c>
      <c r="L5" s="47" t="s">
        <v>21</v>
      </c>
      <c r="M5" s="31" t="s">
        <v>22</v>
      </c>
    </row>
    <row r="6" ht="15.6" spans="1:13">
      <c r="A6" s="20">
        <v>1</v>
      </c>
      <c r="B6" s="20">
        <v>3</v>
      </c>
      <c r="C6" s="20" t="s">
        <v>27</v>
      </c>
      <c r="D6" s="20" t="s">
        <v>28</v>
      </c>
      <c r="E6" s="21">
        <v>1</v>
      </c>
      <c r="F6" s="22">
        <v>31.35</v>
      </c>
      <c r="G6" s="20"/>
      <c r="H6" s="23">
        <v>6</v>
      </c>
      <c r="I6" s="23">
        <v>80</v>
      </c>
      <c r="J6" s="22">
        <v>480</v>
      </c>
      <c r="K6" s="23" t="s">
        <v>29</v>
      </c>
      <c r="L6" s="23">
        <v>4</v>
      </c>
      <c r="M6" s="22">
        <v>754.16</v>
      </c>
    </row>
    <row r="7" ht="15.6" spans="1:13">
      <c r="A7" s="20">
        <v>1</v>
      </c>
      <c r="B7" s="20">
        <v>4</v>
      </c>
      <c r="C7" s="20" t="s">
        <v>28</v>
      </c>
      <c r="D7" s="20" t="s">
        <v>27</v>
      </c>
      <c r="E7" s="24">
        <v>1</v>
      </c>
      <c r="F7" s="25">
        <v>32.82</v>
      </c>
      <c r="G7" s="20"/>
      <c r="H7" s="23"/>
      <c r="I7" s="23"/>
      <c r="J7" s="22"/>
      <c r="K7" s="23" t="s">
        <v>30</v>
      </c>
      <c r="L7" s="23">
        <v>16</v>
      </c>
      <c r="M7" s="22">
        <v>438.33</v>
      </c>
    </row>
    <row r="8" ht="15.6" spans="1:13">
      <c r="A8" s="20">
        <v>1</v>
      </c>
      <c r="B8" s="24">
        <v>7</v>
      </c>
      <c r="C8" s="20" t="s">
        <v>27</v>
      </c>
      <c r="D8" s="20" t="s">
        <v>31</v>
      </c>
      <c r="E8" s="21">
        <v>1</v>
      </c>
      <c r="F8" s="25">
        <v>207</v>
      </c>
      <c r="G8" s="26"/>
      <c r="H8" s="23"/>
      <c r="I8" s="23"/>
      <c r="J8" s="22"/>
      <c r="K8" s="48"/>
      <c r="L8" s="49"/>
      <c r="M8" s="25"/>
    </row>
    <row r="9" ht="15.6" spans="1:13">
      <c r="A9" s="20">
        <v>1</v>
      </c>
      <c r="B9" s="24">
        <v>8</v>
      </c>
      <c r="C9" s="20" t="s">
        <v>31</v>
      </c>
      <c r="D9" s="20" t="s">
        <v>27</v>
      </c>
      <c r="E9" s="24">
        <v>1</v>
      </c>
      <c r="F9" s="25">
        <v>146</v>
      </c>
      <c r="G9" s="26"/>
      <c r="H9" s="23"/>
      <c r="I9" s="23"/>
      <c r="J9" s="22"/>
      <c r="K9" s="48"/>
      <c r="L9" s="49"/>
      <c r="M9" s="25"/>
    </row>
    <row r="10" ht="15.6" spans="1:13">
      <c r="A10" s="20">
        <v>1</v>
      </c>
      <c r="B10" s="24">
        <v>13</v>
      </c>
      <c r="C10" s="20" t="s">
        <v>27</v>
      </c>
      <c r="D10" s="20" t="s">
        <v>32</v>
      </c>
      <c r="E10" s="24">
        <v>1</v>
      </c>
      <c r="F10" s="25">
        <v>65.5</v>
      </c>
      <c r="G10" s="26"/>
      <c r="H10" s="27"/>
      <c r="I10" s="23"/>
      <c r="J10" s="23"/>
      <c r="K10" s="48"/>
      <c r="L10" s="49"/>
      <c r="M10" s="22"/>
    </row>
    <row r="11" ht="15.6" spans="1:13">
      <c r="A11" s="20">
        <v>1</v>
      </c>
      <c r="B11" s="24">
        <v>14</v>
      </c>
      <c r="C11" s="20" t="s">
        <v>32</v>
      </c>
      <c r="D11" s="20" t="s">
        <v>27</v>
      </c>
      <c r="E11" s="24">
        <v>1</v>
      </c>
      <c r="F11" s="25">
        <v>59.5</v>
      </c>
      <c r="G11" s="26"/>
      <c r="H11" s="27"/>
      <c r="I11" s="23"/>
      <c r="J11" s="23"/>
      <c r="K11" s="48"/>
      <c r="L11" s="50"/>
      <c r="M11" s="25"/>
    </row>
    <row r="12" ht="15.6" spans="1:13">
      <c r="A12" s="20">
        <v>2</v>
      </c>
      <c r="B12" s="24">
        <v>6</v>
      </c>
      <c r="C12" s="24" t="s">
        <v>27</v>
      </c>
      <c r="D12" s="20" t="s">
        <v>32</v>
      </c>
      <c r="E12" s="24">
        <v>1</v>
      </c>
      <c r="F12" s="25">
        <v>51.09</v>
      </c>
      <c r="G12" s="26"/>
      <c r="H12" s="27"/>
      <c r="I12" s="23"/>
      <c r="J12" s="23"/>
      <c r="K12" s="28"/>
      <c r="L12" s="50"/>
      <c r="M12" s="25"/>
    </row>
    <row r="13" ht="15.6" spans="1:13">
      <c r="A13" s="20">
        <v>2</v>
      </c>
      <c r="B13" s="24">
        <v>7</v>
      </c>
      <c r="C13" s="20" t="s">
        <v>32</v>
      </c>
      <c r="D13" s="20" t="s">
        <v>27</v>
      </c>
      <c r="E13" s="24">
        <v>1</v>
      </c>
      <c r="F13" s="25">
        <v>57.87</v>
      </c>
      <c r="G13" s="26"/>
      <c r="H13" s="27"/>
      <c r="I13" s="23"/>
      <c r="J13" s="23"/>
      <c r="K13" s="28" t="s">
        <v>33</v>
      </c>
      <c r="L13" s="50"/>
      <c r="M13" s="29">
        <f>SUM(M6:M12)</f>
        <v>1192.49</v>
      </c>
    </row>
    <row r="14" ht="15.6" spans="1:13">
      <c r="A14" s="20">
        <v>2</v>
      </c>
      <c r="B14" s="24">
        <v>14</v>
      </c>
      <c r="C14" s="20" t="s">
        <v>27</v>
      </c>
      <c r="D14" s="20" t="s">
        <v>28</v>
      </c>
      <c r="E14" s="24">
        <v>1</v>
      </c>
      <c r="F14" s="25">
        <v>42</v>
      </c>
      <c r="G14" s="26"/>
      <c r="H14" s="27"/>
      <c r="I14" s="23"/>
      <c r="J14" s="23"/>
      <c r="K14" s="48"/>
      <c r="L14" s="48"/>
      <c r="M14" s="48"/>
    </row>
    <row r="15" ht="15.6" spans="1:13">
      <c r="A15" s="20">
        <v>2</v>
      </c>
      <c r="B15" s="24">
        <v>14</v>
      </c>
      <c r="C15" s="20" t="s">
        <v>28</v>
      </c>
      <c r="D15" s="20" t="s">
        <v>27</v>
      </c>
      <c r="E15" s="24">
        <v>1</v>
      </c>
      <c r="F15" s="25">
        <v>43</v>
      </c>
      <c r="G15" s="26"/>
      <c r="H15" s="27"/>
      <c r="I15" s="23"/>
      <c r="J15" s="23"/>
      <c r="K15" s="48"/>
      <c r="L15" s="48"/>
      <c r="M15" s="48"/>
    </row>
    <row r="16" ht="15.6" spans="1:13">
      <c r="A16" s="20">
        <v>2</v>
      </c>
      <c r="B16" s="24">
        <v>18</v>
      </c>
      <c r="C16" s="20" t="s">
        <v>27</v>
      </c>
      <c r="D16" s="24" t="s">
        <v>34</v>
      </c>
      <c r="E16" s="24">
        <v>1</v>
      </c>
      <c r="F16" s="25">
        <v>71</v>
      </c>
      <c r="G16" s="26"/>
      <c r="H16" s="27"/>
      <c r="I16" s="23"/>
      <c r="J16" s="23"/>
      <c r="K16" s="48"/>
      <c r="L16" s="48"/>
      <c r="M16" s="48"/>
    </row>
    <row r="17" ht="15.6" spans="1:13">
      <c r="A17" s="20">
        <v>2</v>
      </c>
      <c r="B17" s="24">
        <v>18</v>
      </c>
      <c r="C17" s="24" t="s">
        <v>34</v>
      </c>
      <c r="D17" s="20" t="s">
        <v>27</v>
      </c>
      <c r="E17" s="24">
        <v>1</v>
      </c>
      <c r="F17" s="25">
        <v>81</v>
      </c>
      <c r="G17" s="26"/>
      <c r="H17" s="27"/>
      <c r="I17" s="23"/>
      <c r="J17" s="23"/>
      <c r="K17" s="48"/>
      <c r="L17" s="48"/>
      <c r="M17" s="48"/>
    </row>
    <row r="18" ht="15.6" spans="1:13">
      <c r="A18" s="20"/>
      <c r="B18" s="24"/>
      <c r="C18" s="20"/>
      <c r="D18" s="24"/>
      <c r="E18" s="24"/>
      <c r="F18" s="25"/>
      <c r="G18" s="26"/>
      <c r="H18" s="27"/>
      <c r="I18" s="23"/>
      <c r="J18" s="23"/>
      <c r="K18" s="48" t="s">
        <v>35</v>
      </c>
      <c r="L18" s="48"/>
      <c r="M18" s="48"/>
    </row>
    <row r="19" ht="15.6" spans="1:13">
      <c r="A19" s="28" t="s">
        <v>36</v>
      </c>
      <c r="B19" s="28"/>
      <c r="C19" s="28"/>
      <c r="D19" s="28"/>
      <c r="E19" s="28"/>
      <c r="F19" s="29">
        <f>SUM(F6:F18)</f>
        <v>888.13</v>
      </c>
      <c r="G19" s="30" t="s">
        <v>37</v>
      </c>
      <c r="H19" s="30"/>
      <c r="I19" s="30"/>
      <c r="J19" s="29">
        <f>SUM(J6:J18)</f>
        <v>480</v>
      </c>
      <c r="K19" s="51"/>
      <c r="L19" s="51"/>
      <c r="M19" s="51"/>
    </row>
    <row r="20" ht="15.6" spans="1:13">
      <c r="A20" s="31" t="s">
        <v>38</v>
      </c>
      <c r="B20" s="31"/>
      <c r="C20" s="31"/>
      <c r="D20" s="31"/>
      <c r="E20" s="31" t="s">
        <v>39</v>
      </c>
      <c r="F20" s="32"/>
      <c r="G20" s="33">
        <f>C20-L21</f>
        <v>-2560.62</v>
      </c>
      <c r="H20" s="33"/>
      <c r="I20" s="33"/>
      <c r="J20" s="33"/>
      <c r="K20" s="51"/>
      <c r="L20" s="51"/>
      <c r="M20" s="51"/>
    </row>
    <row r="21" ht="15.6" spans="1:13">
      <c r="A21" s="34" t="s">
        <v>40</v>
      </c>
      <c r="B21" s="34"/>
      <c r="C21" s="35" t="s">
        <v>41</v>
      </c>
      <c r="D21" s="36" t="str">
        <f>IF(L21=0,"零元整",IF(L21&lt;0,"计算错误，请重新计算",SUBSTITUTE(SUBSTITUTE(TEXT(INT(FIXED(ABS(L21))),"[dbnum2]G/通用格式元;;")&amp;TEXT(RIGHT(FIXED(L21),2),"[dbnum2]0角0分;;"&amp;IF(ABS(L21)&gt;1%,"整",)),"零角",IF(ABS(L21)&lt;1,,"零")),"零分",)))</f>
        <v>贰仟伍佰陆拾元陆角贰分</v>
      </c>
      <c r="E21" s="36"/>
      <c r="F21" s="37"/>
      <c r="G21" s="36"/>
      <c r="H21" s="36"/>
      <c r="I21" s="36"/>
      <c r="J21" s="36"/>
      <c r="K21" s="28" t="s">
        <v>42</v>
      </c>
      <c r="L21" s="32">
        <f>J19+M13+F19</f>
        <v>2560.62</v>
      </c>
      <c r="M21" s="32"/>
    </row>
    <row r="22" ht="15.6" spans="1:13">
      <c r="A22" s="34"/>
      <c r="B22" s="34"/>
      <c r="C22" s="35" t="s">
        <v>43</v>
      </c>
      <c r="D22" s="36"/>
      <c r="E22" s="36"/>
      <c r="F22" s="37"/>
      <c r="G22" s="36"/>
      <c r="H22" s="36"/>
      <c r="I22" s="36"/>
      <c r="J22" s="36"/>
      <c r="K22" s="28"/>
      <c r="L22" s="32"/>
      <c r="M22" s="32"/>
    </row>
    <row r="23" ht="39" customHeight="1" spans="1:13">
      <c r="A23" s="38" t="s">
        <v>44</v>
      </c>
      <c r="B23" s="39"/>
      <c r="C23" s="39"/>
      <c r="D23" s="39"/>
      <c r="E23" s="39"/>
      <c r="F23" s="40"/>
      <c r="G23" s="39"/>
      <c r="H23" s="39"/>
      <c r="I23" s="39"/>
      <c r="J23" s="39"/>
      <c r="K23" s="39"/>
      <c r="L23" s="39"/>
      <c r="M23" s="39"/>
    </row>
  </sheetData>
  <mergeCells count="28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8:M18"/>
    <mergeCell ref="A19:E19"/>
    <mergeCell ref="G19:H19"/>
    <mergeCell ref="A20:B20"/>
    <mergeCell ref="C20:D20"/>
    <mergeCell ref="E20:F20"/>
    <mergeCell ref="G20:J20"/>
    <mergeCell ref="A23:M23"/>
    <mergeCell ref="G4:G5"/>
    <mergeCell ref="K21:K22"/>
    <mergeCell ref="K19:M20"/>
    <mergeCell ref="A21:B22"/>
    <mergeCell ref="D21:J22"/>
    <mergeCell ref="L21:M22"/>
  </mergeCells>
  <pageMargins left="0.7" right="0.7" top="0.75" bottom="0.75" header="0.3" footer="0.3"/>
  <pageSetup paperSize="9" orientation="landscape"/>
  <headerFooter/>
  <ignoredErrors>
    <ignoredError sqref="D21:M21 A1:M1 A2:B2 D2:E2 G2:H2 J2 L2:M2 A3:C3 E3:M3 A4:M4 A5:K5 M5 A19:M20 A22:M22 A21:B21 B23:M23 K18:M18 H18:I18 K11:M13 H11:I13" unlocked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7"/>
  <sheetViews>
    <sheetView workbookViewId="0">
      <selection activeCell="A1" sqref="A1:A17"/>
    </sheetView>
  </sheetViews>
  <sheetFormatPr defaultColWidth="8.88888888888889" defaultRowHeight="14.4"/>
  <sheetData>
    <row r="1" spans="1:1">
      <c r="A1">
        <v>46.25</v>
      </c>
    </row>
    <row r="2" spans="1:1">
      <c r="A2">
        <v>33.33</v>
      </c>
    </row>
    <row r="3" spans="1:1">
      <c r="A3">
        <v>9.42</v>
      </c>
    </row>
    <row r="4" spans="1:1">
      <c r="A4">
        <v>14.19</v>
      </c>
    </row>
    <row r="5" spans="1:1">
      <c r="A5">
        <v>27.32</v>
      </c>
    </row>
    <row r="6" spans="1:1">
      <c r="A6">
        <v>12.07</v>
      </c>
    </row>
    <row r="7" spans="1:1">
      <c r="A7">
        <v>37.79</v>
      </c>
    </row>
    <row r="8" spans="1:1">
      <c r="A8">
        <v>17.37</v>
      </c>
    </row>
    <row r="9" spans="1:1">
      <c r="A9">
        <v>8.93</v>
      </c>
    </row>
    <row r="10" spans="1:1">
      <c r="A10">
        <v>44</v>
      </c>
    </row>
    <row r="11" spans="1:1">
      <c r="A11">
        <v>25.17</v>
      </c>
    </row>
    <row r="12" spans="1:1">
      <c r="A12">
        <v>9.1</v>
      </c>
    </row>
    <row r="13" spans="1:1">
      <c r="A13">
        <v>8.4</v>
      </c>
    </row>
    <row r="14" spans="1:1">
      <c r="A14">
        <v>12.01</v>
      </c>
    </row>
    <row r="15" spans="1:1">
      <c r="A15">
        <v>11.32</v>
      </c>
    </row>
    <row r="16" spans="1:1">
      <c r="A16">
        <v>121.66</v>
      </c>
    </row>
    <row r="17" spans="1:1">
      <c r="A17">
        <f>SUM(A1:A16)</f>
        <v>438.33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79879</cp:lastModifiedBy>
  <dcterms:created xsi:type="dcterms:W3CDTF">2023-07-07T06:01:00Z</dcterms:created>
  <dcterms:modified xsi:type="dcterms:W3CDTF">2025-02-23T15:15:37Z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A7AF344C200E49C1A5465C737A095ED7_12</vt:lpwstr>
  </property>
  <property fmtid="{D5CDD505-2E9C-101B-9397-08002B2CF9AE}" pid="3" name="KSOProductBuildVer">
    <vt:lpwstr>2052-12.1.0.20305</vt:lpwstr>
  </property>
</Properties>
</file>