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 activeTab="2"/>
  </bookViews>
  <sheets>
    <sheet name="差旅费报销单" sheetId="1" r:id="rId1"/>
    <sheet name="借款申请单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<sst xmlns="http://schemas.openxmlformats.org/spreadsheetml/2006/main" count="82" uniqueCount="64">
  <si>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北京创联致信科技有限公司
差旅费报销单</t>
  </si>
  <si>
    <t xml:space="preserve">部门:                                                     </t>
  </si>
  <si>
    <t>营销中心</t>
  </si>
  <si>
    <t>项目编码</t>
  </si>
  <si>
    <t>ACL23002</t>
  </si>
  <si>
    <t>项目名称</t>
  </si>
  <si>
    <t>2023盒条件实施差旅报销&amp;工时预算项目</t>
  </si>
  <si>
    <t xml:space="preserve"> 出差人</t>
  </si>
  <si>
    <t>刘建军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</si>
  <si>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</si>
  <si>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</si>
  <si>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</si>
  <si>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</si>
  <si>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</si>
  <si>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</si>
  <si>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</si>
  <si>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</si>
  <si>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</si>
  <si>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</si>
  <si>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</si>
  <si>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</si>
  <si>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</si>
  <si>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</si>
  <si>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</si>
  <si>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</si>
  <si>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</si>
  <si>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</si>
  <si>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</si>
  <si>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北京西</t>
  </si>
  <si>
    <t>武汉</t>
  </si>
  <si>
    <t>网约车</t>
  </si>
  <si>
    <t>住宿费</t>
  </si>
  <si>
    <t>北京南</t>
  </si>
  <si>
    <t>济南西</t>
  </si>
  <si>
    <t>退票费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</si>
  <si>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</si>
  <si>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</si>
  <si>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</si>
  <si>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</si>
  <si>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</si>
  <si>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</si>
  <si>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</si>
  <si>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</si>
  <si>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</si>
  <si>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</si>
  <si>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领导审批：         财务审核：       会计复核：        出纳：        部门审核：         出差人：刘建军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</si>
  <si>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</si>
  <si>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</si>
  <si>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</si>
  <si>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</si>
  <si>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</si>
  <si>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</si>
  <si>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</si>
  <si>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</si>
  <si>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</si>
  <si>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</si>
  <si>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</si>
  <si>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</si>
  <si>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</si>
  <si>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</si>
  <si>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住宿</t>
  </si>
  <si>
    <t>网约车单据计数</t>
  </si>
  <si>
    <t>住宿单据计数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</si>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</sst>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Consolas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/>
  </cellStyleXfs>
  <cellXfs count="98">
    <xf numFmtId="0" fontId="0" fillId="0" borderId="0" xfId="0">
      <alignment vertical="center"/>
    </xf>
    <xf numFmtId="176" fontId="0" fillId="0" borderId="0" xfId="0" applyNumberFormat="1">
      <alignment vertical="center"/>
    </xf>
    <xf numFmtId="58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 indent="2"/>
    </xf>
    <xf numFmtId="0" fontId="3" fillId="0" borderId="1" xfId="0" applyFont="1" applyBorder="1" applyAlignment="1">
      <alignment horizontal="justify" vertical="center" indent="2"/>
    </xf>
    <xf numFmtId="0" fontId="3" fillId="0" borderId="2" xfId="0" applyFont="1" applyBorder="1" applyAlignment="1">
      <alignment horizontal="justify" vertical="center" indent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indent="2"/>
    </xf>
    <xf numFmtId="0" fontId="3" fillId="0" borderId="4" xfId="0" applyFont="1" applyBorder="1" applyAlignment="1">
      <alignment horizontal="justify" vertical="center" indent="2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 indent="2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top" indent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8" xfId="49" applyFont="1" applyBorder="1" applyAlignment="1" applyProtection="1">
      <alignment horizontal="center" vertical="top"/>
      <protection locked="0"/>
    </xf>
    <xf numFmtId="0" fontId="6" fillId="0" borderId="8" xfId="49" applyFont="1" applyBorder="1" applyAlignment="1" applyProtection="1">
      <alignment vertical="top"/>
      <protection locked="0"/>
    </xf>
    <xf numFmtId="0" fontId="6" fillId="0" borderId="8" xfId="49" applyFont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ill="1" applyBorder="1" applyAlignment="1" applyProtection="1">
      <alignment horizontal="center" vertical="center"/>
      <protection locked="0"/>
    </xf>
    <xf numFmtId="0" fontId="9" fillId="2" borderId="8" xfId="49" applyFill="1" applyBorder="1" applyAlignment="1" applyProtection="1">
      <alignment horizontal="center" vertical="top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ill="1" applyBorder="1" applyAlignment="1" applyProtection="1">
      <alignment horizontal="center" vertical="top"/>
      <protection locked="0"/>
    </xf>
    <xf numFmtId="0" fontId="0" fillId="0" borderId="8" xfId="0" applyFont="1" applyBorder="1" applyAlignment="1">
      <alignment horizontal="center" vertical="center"/>
    </xf>
    <xf numFmtId="176" fontId="9" fillId="2" borderId="8" xfId="49" applyNumberFormat="1" applyFill="1" applyBorder="1" applyAlignment="1" applyProtection="1">
      <alignment horizontal="center" vertical="top"/>
      <protection locked="0"/>
    </xf>
    <xf numFmtId="0" fontId="9" fillId="0" borderId="9" xfId="49" applyBorder="1" applyAlignment="1" applyProtection="1">
      <alignment horizontal="center" vertical="center"/>
      <protection locked="0"/>
    </xf>
    <xf numFmtId="0" fontId="9" fillId="0" borderId="13" xfId="49" applyBorder="1" applyAlignment="1" applyProtection="1">
      <alignment horizontal="center" vertical="center"/>
      <protection locked="0"/>
    </xf>
    <xf numFmtId="0" fontId="9" fillId="0" borderId="10" xfId="49" applyBorder="1" applyAlignment="1" applyProtection="1">
      <alignment horizontal="center" vertical="center"/>
      <protection locked="0"/>
    </xf>
    <xf numFmtId="177" fontId="6" fillId="0" borderId="8" xfId="49" applyNumberFormat="1" applyFont="1" applyBorder="1" applyAlignment="1" applyProtection="1">
      <alignment horizontal="center" vertical="center" shrinkToFit="1"/>
      <protection locked="0"/>
    </xf>
    <xf numFmtId="176" fontId="9" fillId="0" borderId="9" xfId="49" applyNumberFormat="1" applyBorder="1" applyAlignment="1" applyProtection="1">
      <alignment horizontal="center" vertical="center" shrinkToFit="1"/>
      <protection locked="0"/>
    </xf>
    <xf numFmtId="0" fontId="6" fillId="0" borderId="8" xfId="49" applyFont="1" applyBorder="1" applyAlignment="1" applyProtection="1">
      <alignment horizontal="center" vertical="center"/>
      <protection locked="0"/>
    </xf>
    <xf numFmtId="0" fontId="6" fillId="0" borderId="9" xfId="49" applyFont="1" applyBorder="1" applyAlignment="1" applyProtection="1">
      <alignment horizontal="center" vertical="center"/>
      <protection locked="0"/>
    </xf>
    <xf numFmtId="0" fontId="6" fillId="0" borderId="10" xfId="49" applyFont="1" applyBorder="1" applyAlignment="1" applyProtection="1">
      <alignment horizontal="center" vertical="center"/>
      <protection locked="0"/>
    </xf>
    <xf numFmtId="0" fontId="6" fillId="0" borderId="13" xfId="49" applyFont="1" applyBorder="1" applyAlignment="1" applyProtection="1">
      <alignment horizontal="center" vertical="center"/>
      <protection locked="0"/>
    </xf>
    <xf numFmtId="176" fontId="10" fillId="0" borderId="8" xfId="49" applyNumberFormat="1" applyFont="1" applyBorder="1" applyAlignment="1" applyProtection="1">
      <alignment horizontal="center" vertical="center" shrinkToFit="1"/>
      <protection locked="0"/>
    </xf>
    <xf numFmtId="0" fontId="9" fillId="0" borderId="8" xfId="49" applyBorder="1" applyAlignment="1" applyProtection="1">
      <alignment horizontal="center" vertical="center" wrapText="1"/>
      <protection locked="0"/>
    </xf>
    <xf numFmtId="0" fontId="9" fillId="0" borderId="8" xfId="49" applyBorder="1" applyAlignment="1" applyProtection="1">
      <alignment horizontal="center" vertical="center"/>
      <protection locked="0"/>
    </xf>
    <xf numFmtId="0" fontId="6" fillId="0" borderId="8" xfId="49" applyFont="1" applyBorder="1" applyAlignment="1" applyProtection="1">
      <alignment horizontal="center" vertical="center" wrapText="1"/>
      <protection locked="0"/>
    </xf>
    <xf numFmtId="0" fontId="9" fillId="0" borderId="14" xfId="49" applyFont="1" applyBorder="1" applyAlignment="1" applyProtection="1">
      <alignment horizontal="left" vertical="center"/>
      <protection locked="0"/>
    </xf>
    <xf numFmtId="0" fontId="9" fillId="0" borderId="14" xfId="49" applyBorder="1" applyAlignment="1" applyProtection="1">
      <alignment horizontal="left" vertical="center"/>
      <protection locked="0"/>
    </xf>
    <xf numFmtId="0" fontId="9" fillId="0" borderId="0" xfId="49" applyAlignment="1" applyProtection="1">
      <alignment horizontal="left" vertical="top"/>
      <protection locked="0"/>
    </xf>
    <xf numFmtId="0" fontId="9" fillId="0" borderId="0" xfId="49" applyAlignment="1" applyProtection="1">
      <alignment horizontal="center" vertical="top"/>
      <protection locked="0"/>
    </xf>
    <xf numFmtId="0" fontId="11" fillId="0" borderId="7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49" applyFont="1" applyBorder="1" applyAlignment="1" applyProtection="1">
      <alignment horizontal="right" vertical="top"/>
      <protection locked="0"/>
    </xf>
    <xf numFmtId="0" fontId="8" fillId="0" borderId="9" xfId="49" applyFont="1" applyBorder="1" applyAlignment="1" applyProtection="1">
      <alignment horizontal="left" vertical="top"/>
      <protection locked="0"/>
    </xf>
    <xf numFmtId="0" fontId="8" fillId="0" borderId="13" xfId="49" applyFont="1" applyBorder="1" applyAlignment="1" applyProtection="1">
      <alignment horizontal="left" vertical="top"/>
      <protection locked="0"/>
    </xf>
    <xf numFmtId="0" fontId="8" fillId="0" borderId="10" xfId="49" applyFont="1" applyBorder="1" applyAlignment="1" applyProtection="1">
      <alignment horizontal="left" vertical="top"/>
      <protection locked="0"/>
    </xf>
    <xf numFmtId="0" fontId="10" fillId="0" borderId="0" xfId="49" applyFont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Border="1" applyAlignment="1" applyProtection="1">
      <alignment horizontal="center" vertical="top" wrapText="1"/>
      <protection locked="0"/>
    </xf>
    <xf numFmtId="178" fontId="9" fillId="2" borderId="8" xfId="49" applyNumberFormat="1" applyFill="1" applyBorder="1" applyAlignment="1" applyProtection="1">
      <alignment horizontal="center" vertical="top"/>
      <protection locked="0"/>
    </xf>
    <xf numFmtId="178" fontId="9" fillId="2" borderId="8" xfId="49" applyNumberFormat="1" applyFill="1" applyBorder="1" applyAlignment="1" applyProtection="1">
      <alignment horizontal="center" vertical="center"/>
      <protection locked="0"/>
    </xf>
    <xf numFmtId="0" fontId="10" fillId="0" borderId="8" xfId="49" applyFont="1" applyBorder="1" applyAlignment="1" applyProtection="1">
      <alignment horizontal="center" vertical="top"/>
      <protection locked="0"/>
    </xf>
    <xf numFmtId="177" fontId="10" fillId="0" borderId="8" xfId="49" applyNumberFormat="1" applyFont="1" applyBorder="1" applyAlignment="1" applyProtection="1">
      <alignment horizontal="center" vertical="top"/>
      <protection locked="0"/>
    </xf>
    <xf numFmtId="0" fontId="10" fillId="0" borderId="8" xfId="49" applyFont="1" applyBorder="1" applyAlignment="1" applyProtection="1">
      <alignment horizontal="center" vertical="center"/>
      <protection locked="0"/>
    </xf>
    <xf numFmtId="177" fontId="10" fillId="0" borderId="8" xfId="49" applyNumberFormat="1" applyFont="1" applyBorder="1" applyAlignment="1" applyProtection="1">
      <alignment horizontal="center" vertical="center" shrinkToFit="1"/>
      <protection locked="0"/>
    </xf>
    <xf numFmtId="0" fontId="9" fillId="0" borderId="8" xfId="49" applyBorder="1" applyAlignment="1" applyProtection="1">
      <alignment horizontal="center" vertical="top"/>
      <protection locked="0"/>
    </xf>
    <xf numFmtId="0" fontId="9" fillId="0" borderId="9" xfId="49" applyBorder="1" applyAlignment="1" applyProtection="1">
      <alignment horizontal="center" vertical="top"/>
      <protection locked="0"/>
    </xf>
    <xf numFmtId="0" fontId="9" fillId="0" borderId="13" xfId="49" applyBorder="1" applyAlignment="1" applyProtection="1">
      <alignment horizontal="center" vertical="top"/>
      <protection locked="0"/>
    </xf>
    <xf numFmtId="0" fontId="9" fillId="0" borderId="10" xfId="49" applyBorder="1" applyAlignment="1" applyProtection="1">
      <alignment horizontal="center" vertical="top"/>
      <protection locked="0"/>
    </xf>
    <xf numFmtId="0" fontId="9" fillId="0" borderId="15" xfId="49" applyBorder="1" applyAlignment="1" applyProtection="1">
      <alignment horizontal="left" vertical="top" wrapText="1"/>
      <protection locked="0"/>
    </xf>
    <xf numFmtId="0" fontId="9" fillId="0" borderId="14" xfId="49" applyBorder="1" applyAlignment="1" applyProtection="1">
      <alignment horizontal="left" vertical="top" wrapText="1"/>
      <protection locked="0"/>
    </xf>
    <xf numFmtId="0" fontId="9" fillId="0" borderId="16" xfId="49" applyBorder="1" applyAlignment="1" applyProtection="1">
      <alignment horizontal="left" vertical="top" wrapText="1"/>
      <protection locked="0"/>
    </xf>
    <xf numFmtId="0" fontId="9" fillId="0" borderId="17" xfId="49" applyBorder="1" applyAlignment="1" applyProtection="1">
      <alignment horizontal="left" vertical="top" wrapText="1"/>
      <protection locked="0"/>
    </xf>
    <xf numFmtId="0" fontId="9" fillId="0" borderId="0" xfId="49" applyAlignment="1" applyProtection="1">
      <alignment horizontal="left" vertical="top" wrapText="1"/>
      <protection locked="0"/>
    </xf>
    <xf numFmtId="0" fontId="9" fillId="0" borderId="18" xfId="49" applyBorder="1" applyAlignment="1" applyProtection="1">
      <alignment horizontal="left" vertical="top" wrapText="1"/>
      <protection locked="0"/>
    </xf>
    <xf numFmtId="176" fontId="9" fillId="0" borderId="10" xfId="49" applyNumberFormat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Border="1" applyAlignment="1" applyProtection="1">
      <alignment horizontal="center" vertical="center" shrinkToFit="1"/>
      <protection locked="0"/>
    </xf>
    <xf numFmtId="0" fontId="9" fillId="0" borderId="19" xfId="49" applyBorder="1" applyAlignment="1" applyProtection="1">
      <alignment horizontal="left" vertical="top" wrapText="1"/>
      <protection locked="0"/>
    </xf>
    <xf numFmtId="0" fontId="9" fillId="0" borderId="7" xfId="49" applyBorder="1" applyAlignment="1" applyProtection="1">
      <alignment horizontal="left" vertical="top" wrapText="1"/>
      <protection locked="0"/>
    </xf>
    <xf numFmtId="0" fontId="9" fillId="0" borderId="20" xfId="49" applyBorder="1" applyAlignment="1" applyProtection="1">
      <alignment horizontal="left" vertical="top" wrapText="1"/>
      <protection locked="0"/>
    </xf>
    <xf numFmtId="177" fontId="6" fillId="0" borderId="15" xfId="49" applyNumberFormat="1" applyFont="1" applyBorder="1" applyAlignment="1" applyProtection="1">
      <alignment horizontal="center" vertical="center"/>
      <protection locked="0"/>
    </xf>
    <xf numFmtId="177" fontId="6" fillId="0" borderId="16" xfId="49" applyNumberFormat="1" applyFont="1" applyBorder="1" applyAlignment="1" applyProtection="1">
      <alignment horizontal="center" vertical="center"/>
      <protection locked="0"/>
    </xf>
    <xf numFmtId="177" fontId="6" fillId="0" borderId="19" xfId="49" applyNumberFormat="1" applyFont="1" applyBorder="1" applyAlignment="1" applyProtection="1">
      <alignment horizontal="center" vertical="center"/>
      <protection locked="0"/>
    </xf>
    <xf numFmtId="177" fontId="6" fillId="0" borderId="20" xfId="49" applyNumberFormat="1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97915" y="200660"/>
          <a:ext cx="34798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26"/>
  <sheetViews>
    <sheetView showGridLines="0" workbookViewId="0">
      <selection activeCell="Q26" sqref="Q26"/>
    </sheetView>
  </sheetViews>
  <sheetFormatPr defaultColWidth="9" defaultRowHeight="13.5"/>
  <cols>
    <col min="2" max="2" width="4.18333333333333" customWidth="1"/>
    <col min="3" max="3" width="4.44166666666667" customWidth="1"/>
    <col min="4" max="4" width="12.6333333333333" customWidth="1"/>
    <col min="5" max="5" width="9.90833333333333" customWidth="1"/>
    <col min="6" max="6" width="9.63333333333333" customWidth="1"/>
    <col min="7" max="7" width="9.36666666666667" customWidth="1"/>
    <col min="8" max="8" width="10.0916666666667" customWidth="1"/>
    <col min="9" max="9" width="8.90833333333333" customWidth="1"/>
    <col min="10" max="10" width="9.63333333333333" customWidth="1"/>
    <col min="11" max="11" width="12.6333333333333" customWidth="1"/>
    <col min="12" max="12" width="13.725" customWidth="1"/>
    <col min="13" max="13" width="5.90833333333333" customWidth="1"/>
    <col min="14" max="14" width="9.63333333333333" customWidth="1"/>
  </cols>
  <sheetData>
    <row r="1" ht="66.9" customHeight="1" spans="2:14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ht="14.25" spans="2:14">
      <c r="B2" s="19" t="s">
        <v>1</v>
      </c>
      <c r="C2" s="19"/>
      <c r="D2" s="20" t="s">
        <v>2</v>
      </c>
      <c r="E2" s="20"/>
      <c r="F2" s="21" t="s">
        <v>3</v>
      </c>
      <c r="G2" s="22" t="s">
        <v>4</v>
      </c>
      <c r="H2" s="22"/>
      <c r="I2" s="21" t="s">
        <v>5</v>
      </c>
      <c r="J2" s="59" t="s">
        <v>6</v>
      </c>
      <c r="K2" s="59"/>
      <c r="L2" s="60">
        <v>45670</v>
      </c>
      <c r="M2" s="61"/>
      <c r="N2" s="61"/>
    </row>
    <row r="3" ht="14.25" customHeight="1" spans="2:15">
      <c r="B3" s="23" t="s">
        <v>7</v>
      </c>
      <c r="C3" s="23"/>
      <c r="D3" s="23"/>
      <c r="E3" s="24" t="s">
        <v>8</v>
      </c>
      <c r="F3" s="23" t="s">
        <v>9</v>
      </c>
      <c r="G3" s="23"/>
      <c r="H3" s="25"/>
      <c r="I3" s="25"/>
      <c r="J3" s="25"/>
      <c r="K3" s="62" t="s">
        <v>10</v>
      </c>
      <c r="L3" s="63"/>
      <c r="M3" s="64"/>
      <c r="N3" s="65"/>
      <c r="O3" s="66"/>
    </row>
    <row r="4" ht="14.25" customHeight="1" spans="2:15">
      <c r="B4" s="26" t="s">
        <v>11</v>
      </c>
      <c r="C4" s="26"/>
      <c r="D4" s="27" t="s">
        <v>12</v>
      </c>
      <c r="E4" s="28"/>
      <c r="F4" s="29" t="s">
        <v>13</v>
      </c>
      <c r="G4" s="29"/>
      <c r="H4" s="30" t="s">
        <v>14</v>
      </c>
      <c r="I4" s="67" t="s">
        <v>15</v>
      </c>
      <c r="J4" s="68"/>
      <c r="K4" s="69"/>
      <c r="L4" s="23" t="s">
        <v>16</v>
      </c>
      <c r="M4" s="23"/>
      <c r="N4" s="23"/>
      <c r="O4" s="66"/>
    </row>
    <row r="5" ht="30" customHeight="1" spans="2:15">
      <c r="B5" s="31" t="s">
        <v>17</v>
      </c>
      <c r="C5" s="31" t="s">
        <v>18</v>
      </c>
      <c r="D5" s="31" t="s">
        <v>19</v>
      </c>
      <c r="E5" s="31" t="s">
        <v>20</v>
      </c>
      <c r="F5" s="32" t="s">
        <v>21</v>
      </c>
      <c r="G5" s="31" t="s">
        <v>22</v>
      </c>
      <c r="H5" s="33"/>
      <c r="I5" s="31" t="s">
        <v>23</v>
      </c>
      <c r="J5" s="70" t="s">
        <v>24</v>
      </c>
      <c r="K5" s="31" t="s">
        <v>25</v>
      </c>
      <c r="L5" s="47" t="s">
        <v>26</v>
      </c>
      <c r="M5" s="71" t="s">
        <v>27</v>
      </c>
      <c r="N5" s="47" t="s">
        <v>22</v>
      </c>
      <c r="O5" s="66"/>
    </row>
    <row r="6" ht="14.25" customHeight="1" spans="2:15">
      <c r="B6" s="34">
        <v>12</v>
      </c>
      <c r="C6" s="35">
        <v>16</v>
      </c>
      <c r="D6" s="35" t="s">
        <v>28</v>
      </c>
      <c r="E6" s="35" t="s">
        <v>29</v>
      </c>
      <c r="F6" s="36">
        <v>1</v>
      </c>
      <c r="G6" s="37">
        <v>573</v>
      </c>
      <c r="H6" s="38"/>
      <c r="I6" s="72">
        <v>7</v>
      </c>
      <c r="J6" s="73">
        <v>80</v>
      </c>
      <c r="K6" s="73">
        <f t="shared" ref="K6" si="0">I6*J6</f>
        <v>560</v>
      </c>
      <c r="L6" s="38" t="s">
        <v>30</v>
      </c>
      <c r="M6" s="74">
        <f>Sheet1!A4</f>
        <v>1</v>
      </c>
      <c r="N6" s="75">
        <f>Sheet1!C1</f>
        <v>760.46</v>
      </c>
      <c r="O6" s="66"/>
    </row>
    <row r="7" ht="14.25" customHeight="1" spans="2:15">
      <c r="B7" s="34">
        <v>12</v>
      </c>
      <c r="C7" s="35">
        <v>20</v>
      </c>
      <c r="D7" s="35" t="s">
        <v>29</v>
      </c>
      <c r="E7" s="35" t="s">
        <v>28</v>
      </c>
      <c r="F7" s="35">
        <v>1</v>
      </c>
      <c r="G7" s="39">
        <v>623</v>
      </c>
      <c r="H7" s="38"/>
      <c r="I7" s="72"/>
      <c r="J7" s="73"/>
      <c r="K7" s="73"/>
      <c r="L7" s="38" t="s">
        <v>31</v>
      </c>
      <c r="M7" s="76">
        <f>Sheet1!A7</f>
        <v>3</v>
      </c>
      <c r="N7" s="77">
        <f>Sheet1!E1</f>
        <v>1387</v>
      </c>
      <c r="O7" s="66"/>
    </row>
    <row r="8" ht="14.25" customHeight="1" spans="2:21">
      <c r="B8" s="34">
        <v>12</v>
      </c>
      <c r="C8" s="35">
        <v>26</v>
      </c>
      <c r="D8" s="35" t="s">
        <v>32</v>
      </c>
      <c r="E8" s="40" t="s">
        <v>33</v>
      </c>
      <c r="F8" s="35">
        <v>1</v>
      </c>
      <c r="G8" s="39">
        <v>223</v>
      </c>
      <c r="H8" s="38"/>
      <c r="I8" s="72"/>
      <c r="J8" s="73"/>
      <c r="K8" s="73"/>
      <c r="L8" s="35" t="s">
        <v>34</v>
      </c>
      <c r="M8" s="35">
        <v>2</v>
      </c>
      <c r="N8" s="77">
        <f>37.5+44.5</f>
        <v>82</v>
      </c>
      <c r="O8" s="66"/>
      <c r="U8" s="97"/>
    </row>
    <row r="9" ht="14.25" customHeight="1" spans="2:15">
      <c r="B9" s="34">
        <v>12</v>
      </c>
      <c r="C9" s="35">
        <v>27</v>
      </c>
      <c r="D9" s="35" t="s">
        <v>33</v>
      </c>
      <c r="E9" s="40" t="s">
        <v>32</v>
      </c>
      <c r="F9" s="35">
        <v>1</v>
      </c>
      <c r="G9" s="39">
        <v>202</v>
      </c>
      <c r="H9" s="38"/>
      <c r="I9" s="72"/>
      <c r="J9" s="73"/>
      <c r="K9" s="73"/>
      <c r="L9" s="78"/>
      <c r="M9" s="76"/>
      <c r="N9" s="77"/>
      <c r="O9" s="66"/>
    </row>
    <row r="10" ht="14.25" customHeight="1" spans="2:15">
      <c r="B10" s="34">
        <v>1</v>
      </c>
      <c r="C10" s="35">
        <v>6</v>
      </c>
      <c r="D10" s="35" t="s">
        <v>28</v>
      </c>
      <c r="E10" s="35" t="s">
        <v>29</v>
      </c>
      <c r="F10" s="35">
        <v>1</v>
      </c>
      <c r="G10" s="39">
        <v>623</v>
      </c>
      <c r="H10" s="38"/>
      <c r="I10" s="72"/>
      <c r="J10" s="73"/>
      <c r="K10" s="73"/>
      <c r="L10" s="41"/>
      <c r="M10" s="76"/>
      <c r="N10" s="77"/>
      <c r="O10" s="66"/>
    </row>
    <row r="11" ht="14.25" customHeight="1" spans="2:15">
      <c r="B11" s="34">
        <v>1</v>
      </c>
      <c r="C11" s="35">
        <v>8</v>
      </c>
      <c r="D11" s="35" t="s">
        <v>29</v>
      </c>
      <c r="E11" s="35" t="s">
        <v>28</v>
      </c>
      <c r="F11" s="35">
        <v>1</v>
      </c>
      <c r="G11" s="39">
        <v>623</v>
      </c>
      <c r="H11" s="38"/>
      <c r="I11" s="72"/>
      <c r="J11" s="73"/>
      <c r="K11" s="73"/>
      <c r="L11" s="38"/>
      <c r="M11" s="76"/>
      <c r="N11" s="77"/>
      <c r="O11" s="66"/>
    </row>
    <row r="12" ht="14.25" customHeight="1" spans="2:15">
      <c r="B12" s="34"/>
      <c r="C12" s="35"/>
      <c r="D12" s="35"/>
      <c r="E12" s="35"/>
      <c r="F12" s="35"/>
      <c r="H12" s="38"/>
      <c r="I12" s="72"/>
      <c r="J12" s="73"/>
      <c r="K12" s="73"/>
      <c r="L12" s="78"/>
      <c r="M12" s="76"/>
      <c r="N12" s="77"/>
      <c r="O12" s="66"/>
    </row>
    <row r="13" ht="14.25" customHeight="1" spans="2:15">
      <c r="B13" s="34"/>
      <c r="C13" s="35"/>
      <c r="D13" s="36"/>
      <c r="E13" s="36"/>
      <c r="F13" s="35"/>
      <c r="G13" s="39"/>
      <c r="H13" s="38"/>
      <c r="I13" s="72"/>
      <c r="J13" s="73"/>
      <c r="K13" s="73"/>
      <c r="L13" s="78"/>
      <c r="M13" s="76"/>
      <c r="N13" s="77"/>
      <c r="O13" s="66"/>
    </row>
    <row r="14" ht="14.25" customHeight="1" spans="2:15">
      <c r="B14" s="34"/>
      <c r="C14" s="35"/>
      <c r="D14" s="36"/>
      <c r="E14" s="36"/>
      <c r="F14" s="36"/>
      <c r="G14" s="39"/>
      <c r="H14" s="38"/>
      <c r="I14" s="72"/>
      <c r="J14" s="73"/>
      <c r="K14" s="73"/>
      <c r="L14" s="38"/>
      <c r="M14" s="76"/>
      <c r="N14" s="77"/>
      <c r="O14" s="66"/>
    </row>
    <row r="15" ht="15" customHeight="1" spans="2:15">
      <c r="B15" s="34"/>
      <c r="C15" s="35"/>
      <c r="D15" s="36"/>
      <c r="E15" s="36"/>
      <c r="F15" s="35"/>
      <c r="G15" s="39"/>
      <c r="H15" s="38"/>
      <c r="I15" s="72"/>
      <c r="J15" s="73"/>
      <c r="K15" s="73"/>
      <c r="L15" s="53" t="s">
        <v>35</v>
      </c>
      <c r="M15" s="76"/>
      <c r="N15" s="45">
        <f>SUM(N6:N14)</f>
        <v>2229.46</v>
      </c>
      <c r="O15" s="66"/>
    </row>
    <row r="16" ht="14.25" customHeight="1" spans="2:15">
      <c r="B16" s="34"/>
      <c r="C16" s="35"/>
      <c r="D16" s="36"/>
      <c r="E16" s="36"/>
      <c r="F16" s="35"/>
      <c r="G16" s="39"/>
      <c r="H16" s="38"/>
      <c r="I16" s="72"/>
      <c r="J16" s="73"/>
      <c r="K16" s="73"/>
      <c r="L16" s="79" t="s">
        <v>36</v>
      </c>
      <c r="M16" s="80"/>
      <c r="N16" s="81"/>
      <c r="O16" s="66"/>
    </row>
    <row r="17" ht="14.25" customHeight="1" spans="2:15">
      <c r="B17" s="34"/>
      <c r="C17" s="35"/>
      <c r="D17" s="35"/>
      <c r="E17" s="35"/>
      <c r="F17" s="35"/>
      <c r="G17" s="39"/>
      <c r="H17" s="41"/>
      <c r="I17" s="72"/>
      <c r="J17" s="73"/>
      <c r="K17" s="73"/>
      <c r="L17" s="82"/>
      <c r="M17" s="83"/>
      <c r="N17" s="84"/>
      <c r="O17" s="66"/>
    </row>
    <row r="18" ht="14.25" customHeight="1" spans="2:15">
      <c r="B18" s="34"/>
      <c r="C18" s="35"/>
      <c r="D18" s="35"/>
      <c r="E18" s="35"/>
      <c r="F18" s="35"/>
      <c r="G18" s="39"/>
      <c r="H18" s="41"/>
      <c r="I18" s="72"/>
      <c r="J18" s="73"/>
      <c r="K18" s="73"/>
      <c r="L18" s="85"/>
      <c r="M18" s="86"/>
      <c r="N18" s="87"/>
      <c r="O18" s="66"/>
    </row>
    <row r="19" ht="23.25" customHeight="1" spans="2:15">
      <c r="B19" s="42" t="s">
        <v>37</v>
      </c>
      <c r="C19" s="43"/>
      <c r="D19" s="43"/>
      <c r="E19" s="43"/>
      <c r="F19" s="44"/>
      <c r="G19" s="45">
        <f>SUM(G6:G18)</f>
        <v>2867</v>
      </c>
      <c r="H19" s="46" t="s">
        <v>38</v>
      </c>
      <c r="I19" s="88"/>
      <c r="J19" s="88"/>
      <c r="K19" s="89">
        <f>SUM(K6:K18)</f>
        <v>560</v>
      </c>
      <c r="L19" s="85"/>
      <c r="M19" s="86"/>
      <c r="N19" s="87"/>
      <c r="O19" s="66"/>
    </row>
    <row r="20" ht="17.25" customHeight="1" spans="2:15">
      <c r="B20" s="47" t="s">
        <v>39</v>
      </c>
      <c r="C20" s="47"/>
      <c r="D20" s="48"/>
      <c r="E20" s="49"/>
      <c r="F20" s="48" t="s">
        <v>40</v>
      </c>
      <c r="G20" s="50"/>
      <c r="H20" s="51"/>
      <c r="I20" s="51"/>
      <c r="J20" s="51"/>
      <c r="K20" s="51"/>
      <c r="L20" s="90"/>
      <c r="M20" s="91"/>
      <c r="N20" s="92"/>
      <c r="O20" s="66"/>
    </row>
    <row r="21" ht="14.25" customHeight="1" spans="2:15">
      <c r="B21" s="52" t="s">
        <v>41</v>
      </c>
      <c r="C21" s="52"/>
      <c r="D21" s="53" t="s">
        <v>42</v>
      </c>
      <c r="E21" s="5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伍仟陆佰伍拾陆元肆角陆分</v>
      </c>
      <c r="F21" s="54"/>
      <c r="G21" s="54"/>
      <c r="H21" s="54"/>
      <c r="I21" s="54"/>
      <c r="J21" s="54"/>
      <c r="K21" s="54"/>
      <c r="L21" s="53" t="s">
        <v>43</v>
      </c>
      <c r="M21" s="93">
        <f>K19+N15+G19</f>
        <v>5656.46</v>
      </c>
      <c r="N21" s="94"/>
      <c r="O21" s="66"/>
    </row>
    <row r="22" ht="14.25" customHeight="1" spans="2:15">
      <c r="B22" s="52"/>
      <c r="C22" s="52"/>
      <c r="D22" s="53" t="s">
        <v>44</v>
      </c>
      <c r="E22" s="54"/>
      <c r="F22" s="54"/>
      <c r="G22" s="54"/>
      <c r="H22" s="54"/>
      <c r="I22" s="54"/>
      <c r="J22" s="54"/>
      <c r="K22" s="54"/>
      <c r="L22" s="53"/>
      <c r="M22" s="95"/>
      <c r="N22" s="96"/>
      <c r="O22" s="66"/>
    </row>
    <row r="23" ht="20.25" customHeight="1" spans="2:14">
      <c r="B23" s="55" t="s">
        <v>45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ht="21.75" customHeight="1" spans="2:14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ht="14.25" spans="2:14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ht="21.75" customHeight="1" spans="2: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ignoredErrors>
    <ignoredError sqref="N7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H7" sqref="H7"/>
    </sheetView>
  </sheetViews>
  <sheetFormatPr defaultColWidth="9" defaultRowHeight="13.5" outlineLevelCol="4"/>
  <cols>
    <col min="1" max="1" width="20.9083333333333" customWidth="1"/>
    <col min="2" max="2" width="13.1833333333333" customWidth="1"/>
    <col min="3" max="3" width="14.6333333333333" customWidth="1"/>
    <col min="4" max="4" width="19.4583333333333" customWidth="1"/>
    <col min="5" max="5" width="22.0916666666667" customWidth="1"/>
  </cols>
  <sheetData>
    <row r="1" ht="17.75" customHeight="1" spans="1:5">
      <c r="A1" s="6" t="s">
        <v>46</v>
      </c>
      <c r="B1" s="6"/>
      <c r="C1" s="6"/>
      <c r="D1" s="6"/>
      <c r="E1" s="6"/>
    </row>
    <row r="2" ht="19.25" customHeight="1" spans="1:5">
      <c r="A2" s="6" t="s">
        <v>47</v>
      </c>
      <c r="B2" s="6"/>
      <c r="C2" s="6"/>
      <c r="D2" s="6"/>
      <c r="E2" s="6"/>
    </row>
    <row r="3" ht="33" customHeight="1" spans="1:5">
      <c r="A3" s="7" t="s">
        <v>48</v>
      </c>
      <c r="B3" s="8"/>
      <c r="C3" s="8"/>
      <c r="D3" s="9" t="s">
        <v>49</v>
      </c>
      <c r="E3" s="8"/>
    </row>
    <row r="4" ht="33" customHeight="1" spans="1:5">
      <c r="A4" s="10" t="s">
        <v>5</v>
      </c>
      <c r="B4" s="11"/>
      <c r="C4" s="11"/>
      <c r="D4" s="12" t="s">
        <v>3</v>
      </c>
      <c r="E4" s="13"/>
    </row>
    <row r="5" ht="33" customHeight="1" spans="1:5">
      <c r="A5" s="10" t="s">
        <v>50</v>
      </c>
      <c r="B5" s="13"/>
      <c r="C5" s="13"/>
      <c r="D5" s="13"/>
      <c r="E5" s="13"/>
    </row>
    <row r="6" ht="33" customHeight="1" spans="1:5">
      <c r="A6" s="10" t="s">
        <v>51</v>
      </c>
      <c r="B6" s="13" t="s">
        <v>52</v>
      </c>
      <c r="C6" s="13"/>
      <c r="D6" s="13"/>
      <c r="E6" s="13"/>
    </row>
    <row r="7" ht="33" customHeight="1" spans="1:5">
      <c r="A7" s="10" t="s">
        <v>53</v>
      </c>
      <c r="B7" s="13"/>
      <c r="C7" s="13"/>
      <c r="D7" s="14" t="s">
        <v>54</v>
      </c>
      <c r="E7" s="7"/>
    </row>
    <row r="8" ht="33" customHeight="1" spans="1:5">
      <c r="A8" s="10" t="s">
        <v>55</v>
      </c>
      <c r="B8" s="15" t="s">
        <v>11</v>
      </c>
      <c r="C8" s="15" t="s">
        <v>56</v>
      </c>
      <c r="D8" s="15" t="s">
        <v>57</v>
      </c>
      <c r="E8" s="15"/>
    </row>
    <row r="9" ht="33" customHeight="1" spans="1:5">
      <c r="A9" s="10"/>
      <c r="B9" s="13"/>
      <c r="C9" s="13"/>
      <c r="D9" s="13"/>
      <c r="E9" s="13"/>
    </row>
    <row r="10" ht="33" customHeight="1" spans="1:5">
      <c r="A10" s="10"/>
      <c r="B10" s="13"/>
      <c r="C10" s="13"/>
      <c r="D10" s="13"/>
      <c r="E10" s="13"/>
    </row>
    <row r="11" ht="33" customHeight="1" spans="1:5">
      <c r="A11" s="10"/>
      <c r="B11" s="13"/>
      <c r="C11" s="13"/>
      <c r="D11" s="13"/>
      <c r="E11" s="13"/>
    </row>
    <row r="12" ht="33" customHeight="1" spans="1:5">
      <c r="A12" s="10"/>
      <c r="B12" s="13"/>
      <c r="C12" s="13"/>
      <c r="D12" s="13"/>
      <c r="E12" s="13"/>
    </row>
    <row r="13" ht="33" customHeight="1" spans="1:5">
      <c r="A13" s="10"/>
      <c r="B13" s="13"/>
      <c r="C13" s="13"/>
      <c r="D13" s="13"/>
      <c r="E13" s="13"/>
    </row>
    <row r="14" ht="33" customHeight="1" spans="1:5">
      <c r="A14" s="10"/>
      <c r="B14" s="13"/>
      <c r="C14" s="13"/>
      <c r="D14" s="13"/>
      <c r="E14" s="13"/>
    </row>
    <row r="15" ht="33" customHeight="1" spans="1:5">
      <c r="A15" s="10"/>
      <c r="B15" s="13"/>
      <c r="C15" s="13"/>
      <c r="D15" s="13"/>
      <c r="E15" s="13"/>
    </row>
    <row r="16" ht="33" customHeight="1" spans="1:5">
      <c r="A16" s="10" t="s">
        <v>58</v>
      </c>
      <c r="B16" s="13"/>
      <c r="C16" s="13"/>
      <c r="D16" s="13"/>
      <c r="E16" s="13"/>
    </row>
    <row r="17" ht="69.9" customHeight="1" spans="1:5">
      <c r="A17" s="10" t="s">
        <v>14</v>
      </c>
      <c r="B17" s="16" t="s">
        <v>59</v>
      </c>
      <c r="C17" s="16"/>
      <c r="D17" s="16"/>
      <c r="E17" s="16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Q30" sqref="Q30"/>
    </sheetView>
  </sheetViews>
  <sheetFormatPr defaultColWidth="9" defaultRowHeight="13.5" outlineLevelCol="5"/>
  <cols>
    <col min="1" max="1" width="15" customWidth="1"/>
    <col min="2" max="2" width="9.54166666666667"/>
    <col min="3" max="3" width="9" style="1"/>
    <col min="4" max="4" width="4.36666666666667" style="1" customWidth="1"/>
    <col min="5" max="5" width="12.7583333333333" customWidth="1"/>
    <col min="6" max="6" width="4.18333333333333" customWidth="1"/>
  </cols>
  <sheetData>
    <row r="1" spans="3:5">
      <c r="C1" s="1">
        <f>SUM(C3:C41)</f>
        <v>760.46</v>
      </c>
      <c r="E1">
        <f>SUM(E3:E39)</f>
        <v>1387</v>
      </c>
    </row>
    <row r="2" spans="2:5">
      <c r="B2" t="s">
        <v>11</v>
      </c>
      <c r="C2" s="1" t="s">
        <v>30</v>
      </c>
      <c r="E2" t="s">
        <v>60</v>
      </c>
    </row>
    <row r="3" spans="1:5">
      <c r="A3" t="s">
        <v>61</v>
      </c>
      <c r="B3" s="2">
        <v>45642</v>
      </c>
      <c r="C3" s="3"/>
      <c r="D3" s="3"/>
      <c r="E3" s="4"/>
    </row>
    <row r="4" ht="15.75" spans="1:5">
      <c r="A4" s="5">
        <f>COUNT(C3:C36)</f>
        <v>1</v>
      </c>
      <c r="B4" s="2">
        <v>45643</v>
      </c>
      <c r="C4" s="3"/>
      <c r="D4" s="3"/>
      <c r="E4" s="4"/>
    </row>
    <row r="5" spans="2:5">
      <c r="B5" s="2">
        <v>45644</v>
      </c>
      <c r="C5" s="3"/>
      <c r="D5" s="3"/>
      <c r="E5" s="4"/>
    </row>
    <row r="6" spans="1:5">
      <c r="A6" t="s">
        <v>62</v>
      </c>
      <c r="B6" s="2">
        <v>45645</v>
      </c>
      <c r="C6" s="3"/>
      <c r="D6" s="3"/>
      <c r="E6" s="4"/>
    </row>
    <row r="7" ht="15.75" spans="1:6">
      <c r="A7" s="5">
        <f>COUNT(E3:E36)</f>
        <v>3</v>
      </c>
      <c r="B7" s="2">
        <v>45646</v>
      </c>
      <c r="C7" s="3"/>
      <c r="D7" s="3"/>
      <c r="E7" s="4">
        <v>680</v>
      </c>
      <c r="F7" t="s">
        <v>63</v>
      </c>
    </row>
    <row r="8" spans="2:5">
      <c r="B8" s="2">
        <v>45647</v>
      </c>
      <c r="C8" s="3"/>
      <c r="D8" s="3"/>
      <c r="E8" s="4"/>
    </row>
    <row r="9" spans="2:5">
      <c r="B9" s="2">
        <v>45648</v>
      </c>
      <c r="C9" s="3"/>
      <c r="D9" s="3"/>
      <c r="E9" s="4"/>
    </row>
    <row r="10" spans="2:5">
      <c r="B10" s="2">
        <v>45649</v>
      </c>
      <c r="C10" s="3"/>
      <c r="D10" s="3"/>
      <c r="E10" s="4"/>
    </row>
    <row r="11" spans="1:5">
      <c r="A11" s="4"/>
      <c r="B11" s="2">
        <v>45650</v>
      </c>
      <c r="C11" s="3"/>
      <c r="D11" s="3"/>
      <c r="E11" s="4"/>
    </row>
    <row r="12" spans="2:5">
      <c r="B12" s="2">
        <v>45651</v>
      </c>
      <c r="C12" s="3"/>
      <c r="D12" s="3"/>
      <c r="E12" s="4"/>
    </row>
    <row r="13" spans="2:5">
      <c r="B13" s="2">
        <v>45652</v>
      </c>
      <c r="C13" s="3"/>
      <c r="D13" s="3"/>
      <c r="E13" s="4"/>
    </row>
    <row r="14" spans="2:6">
      <c r="B14" s="2">
        <v>45653</v>
      </c>
      <c r="C14" s="3"/>
      <c r="D14" s="3"/>
      <c r="E14" s="4">
        <v>236</v>
      </c>
      <c r="F14" t="s">
        <v>63</v>
      </c>
    </row>
    <row r="15" spans="2:5">
      <c r="B15" s="2">
        <v>45654</v>
      </c>
      <c r="C15" s="3"/>
      <c r="D15" s="3"/>
      <c r="E15" s="4"/>
    </row>
    <row r="16" spans="2:5">
      <c r="B16" s="2">
        <v>45655</v>
      </c>
      <c r="C16" s="3"/>
      <c r="D16" s="3"/>
      <c r="E16" s="4"/>
    </row>
    <row r="17" spans="2:5">
      <c r="B17" s="2">
        <v>45656</v>
      </c>
      <c r="C17" s="3"/>
      <c r="D17" s="3"/>
      <c r="E17" s="4"/>
    </row>
    <row r="18" spans="2:5">
      <c r="B18" s="2">
        <v>45657</v>
      </c>
      <c r="C18" s="3"/>
      <c r="D18" s="3"/>
      <c r="E18" s="4"/>
    </row>
    <row r="19" spans="2:4">
      <c r="B19" s="2">
        <v>45658</v>
      </c>
      <c r="C19" s="3"/>
      <c r="D19" s="3"/>
    </row>
    <row r="20" spans="2:5">
      <c r="B20" s="2">
        <v>45659</v>
      </c>
      <c r="C20" s="3"/>
      <c r="D20" s="3"/>
      <c r="E20" s="4"/>
    </row>
    <row r="21" spans="2:5">
      <c r="B21" s="2">
        <v>45660</v>
      </c>
      <c r="C21" s="3"/>
      <c r="D21" s="3"/>
      <c r="E21" s="4"/>
    </row>
    <row r="22" spans="2:5">
      <c r="B22" s="2">
        <v>45661</v>
      </c>
      <c r="C22" s="3"/>
      <c r="D22" s="3"/>
      <c r="E22" s="4"/>
    </row>
    <row r="23" spans="2:5">
      <c r="B23" s="2">
        <v>45662</v>
      </c>
      <c r="C23" s="3"/>
      <c r="D23" s="3"/>
      <c r="E23" s="4"/>
    </row>
    <row r="24" spans="2:2">
      <c r="B24" s="2">
        <v>45663</v>
      </c>
    </row>
    <row r="25" spans="2:2">
      <c r="B25" s="2">
        <v>45664</v>
      </c>
    </row>
    <row r="26" spans="2:6">
      <c r="B26" s="2">
        <v>45665</v>
      </c>
      <c r="C26" s="1">
        <v>760.46</v>
      </c>
      <c r="D26" s="1" t="s">
        <v>63</v>
      </c>
      <c r="E26">
        <v>471</v>
      </c>
      <c r="F26" t="s">
        <v>63</v>
      </c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</sheetData>
  <dataValidations count="1">
    <dataValidation type="list" allowBlank="1" showInputMessage="1" showErrorMessage="1" sqref="D$1:D$1048576 F$1:F$1048576">
      <formula1>"√"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差旅费报销单</vt:lpstr>
      <vt:lpstr>借款申请单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2024-04-26T02:26:00Z</cp:lastPrinted>
  <dcterms:modified xsi:type="dcterms:W3CDTF">2025-01-13T08:27:52Z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FC4D49FD568A487596F3D98D198CE6AD_13</vt:lpwstr>
  </property>
</Properties>
</file>