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<sst xmlns="http://schemas.openxmlformats.org/spreadsheetml/2006/main" count="67" uniqueCount="58">
  <si>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</si>
  <si>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</si>
  <si>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</si>
  <si>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</si>
  <si>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</si>
  <si>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</si>
  <si>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09  月 2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</si>
  <si>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</si>
  <si>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</si>
  <si>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</si>
  <si>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</si>
  <si>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</si>
  <si>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</si>
  <si>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</si>
  <si>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</si>
  <si>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</si>
  <si>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</si>
  <si>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</si>
  <si>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</si>
  <si>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</si>
  <si>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</si>
  <si>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</si>
  <si>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</si>
  <si>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</si>
  <si>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</si>
  <si>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</si>
  <si>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</si>
  <si>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</si>
  <si>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</si>
  <si>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</si>
  <si>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</si>
  <si>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</si>
  <si>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</si>
  <si>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</si>
  <si>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本差旅中途去往广东中烟处理故障已报销至差旅报销-20240913-0954，差旅补助报销已扣除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</si>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</sst>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Q19" sqref="Q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8</v>
      </c>
      <c r="C6" s="30">
        <v>6</v>
      </c>
      <c r="D6" s="30" t="s">
        <v>29</v>
      </c>
      <c r="E6" s="30" t="s">
        <v>30</v>
      </c>
      <c r="F6" s="31">
        <v>2</v>
      </c>
      <c r="G6" s="32">
        <v>669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9</v>
      </c>
      <c r="C7" s="33">
        <v>12</v>
      </c>
      <c r="D7" s="33" t="s">
        <v>30</v>
      </c>
      <c r="E7" s="33" t="s">
        <v>29</v>
      </c>
      <c r="F7" s="33">
        <v>2</v>
      </c>
      <c r="G7" s="34">
        <v>658</v>
      </c>
      <c r="H7" s="35"/>
      <c r="I7" s="70">
        <v>33</v>
      </c>
      <c r="J7" s="66">
        <v>80</v>
      </c>
      <c r="K7" s="66">
        <f t="shared" ref="K7:K15" si="0">I7*J7</f>
        <v>2640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 t="s">
        <v>34</v>
      </c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35</v>
      </c>
      <c r="C16" s="37"/>
      <c r="D16" s="37"/>
      <c r="E16" s="37"/>
      <c r="F16" s="38"/>
      <c r="G16" s="39">
        <f>SUM(G6:G15)</f>
        <v>1327</v>
      </c>
      <c r="H16" s="40" t="s">
        <v>36</v>
      </c>
      <c r="I16" s="83"/>
      <c r="J16" s="83"/>
      <c r="K16" s="84">
        <f>SUM(K6:K15)</f>
        <v>2640</v>
      </c>
      <c r="L16" s="80"/>
      <c r="M16" s="81"/>
      <c r="N16" s="82"/>
      <c r="O16" s="60"/>
    </row>
    <row r="17" ht="17.25" customHeight="1" spans="2:15">
      <c r="B17" s="41" t="s">
        <v>37</v>
      </c>
      <c r="C17" s="41"/>
      <c r="D17" s="42">
        <v>0</v>
      </c>
      <c r="E17" s="43"/>
      <c r="F17" s="42" t="s">
        <v>38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39</v>
      </c>
      <c r="C18" s="46"/>
      <c r="D18" s="47" t="s">
        <v>40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叁仟玖佰陆拾柒元整</v>
      </c>
      <c r="F18" s="48"/>
      <c r="G18" s="48"/>
      <c r="H18" s="48"/>
      <c r="I18" s="48"/>
      <c r="J18" s="48"/>
      <c r="K18" s="48"/>
      <c r="L18" s="73" t="s">
        <v>41</v>
      </c>
      <c r="M18" s="88">
        <f>K16+N12+G16</f>
        <v>3967</v>
      </c>
      <c r="N18" s="89"/>
      <c r="O18" s="60"/>
    </row>
    <row r="19" ht="14.25" customHeight="1" spans="2:15">
      <c r="B19" s="46"/>
      <c r="C19" s="46"/>
      <c r="D19" s="47" t="s">
        <v>42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12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2024-09-13T01:21:20Z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E30C1B6B170445539C206E213D839C72</vt:lpwstr>
  </property>
</Properties>
</file>