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<sst xmlns="http://schemas.openxmlformats.org/spreadsheetml/2006/main" count="46" uniqueCount="42">
  <si>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</si>
  <si>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</si>
  <si>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</si>
  <si>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</si>
  <si>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</si>
  <si>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</si>
  <si>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</si>
  <si>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</si>
  <si>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</si>
  <si>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</si>
  <si>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</si>
  <si>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</si>
  <si>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</si>
  <si>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</si>
  <si>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</si>
  <si>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</si>
  <si>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</si>
  <si>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</si>
  <si>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</si>
  <si>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</si>
  <si>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</si>
  <si>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</si>
  <si>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</si>
  <si>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</si>
  <si>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</si>
  <si>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</si>
  <si>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</si>
  <si>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西安</t>
  </si>
  <si>
    <t>住宿费</t>
  </si>
  <si>
    <t>保险费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</si>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</sst>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N10" sqref="N10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45538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8</v>
      </c>
      <c r="B6" s="22">
        <v>17</v>
      </c>
      <c r="C6" s="22" t="s">
        <v>26</v>
      </c>
      <c r="D6" s="22" t="s">
        <v>27</v>
      </c>
      <c r="E6" s="22"/>
      <c r="F6" s="23">
        <v>943</v>
      </c>
      <c r="G6" s="21"/>
      <c r="H6" s="24"/>
      <c r="I6" s="24"/>
      <c r="J6" s="24">
        <f>H6*I6</f>
        <v>0</v>
      </c>
      <c r="K6" s="60" t="s">
        <v>28</v>
      </c>
      <c r="L6" s="61">
        <v>1</v>
      </c>
      <c r="M6" s="62">
        <v>2490</v>
      </c>
    </row>
    <row r="7" s="1" customFormat="1" spans="1:13">
      <c r="A7" s="21">
        <v>8</v>
      </c>
      <c r="B7" s="22">
        <v>25</v>
      </c>
      <c r="C7" s="22" t="s">
        <v>27</v>
      </c>
      <c r="D7" s="22" t="s">
        <v>26</v>
      </c>
      <c r="E7" s="22"/>
      <c r="F7" s="23">
        <v>875.5</v>
      </c>
      <c r="G7" s="25"/>
      <c r="H7" s="24"/>
      <c r="I7" s="24"/>
      <c r="J7" s="24">
        <f t="shared" ref="J7:J16" si="0">H7*I7</f>
        <v>0</v>
      </c>
      <c r="K7" s="60" t="s">
        <v>29</v>
      </c>
      <c r="L7" s="61">
        <v>2</v>
      </c>
      <c r="M7" s="62">
        <v>109</v>
      </c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>
        <f t="shared" si="0"/>
        <v>0</v>
      </c>
      <c r="K8" s="60" t="s">
        <v>30</v>
      </c>
      <c r="L8" s="61"/>
      <c r="M8" s="62">
        <v>404.37</v>
      </c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>
        <f t="shared" si="0"/>
        <v>0</v>
      </c>
      <c r="K9" s="60" t="s">
        <v>9</v>
      </c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9</v>
      </c>
      <c r="I12" s="24">
        <v>80</v>
      </c>
      <c r="J12" s="24">
        <f t="shared" si="0"/>
        <v>720</v>
      </c>
      <c r="K12" s="30" t="s">
        <v>31</v>
      </c>
      <c r="L12" s="63"/>
      <c r="M12" s="31">
        <f>SUM(M6:M11)</f>
        <v>3003.37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32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/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33</v>
      </c>
      <c r="B20" s="34"/>
      <c r="C20" s="34"/>
      <c r="D20" s="34"/>
      <c r="E20" s="35"/>
      <c r="F20" s="31">
        <f>SUM(F6:F19)</f>
        <v>1818.5</v>
      </c>
      <c r="G20" s="36" t="s">
        <v>34</v>
      </c>
      <c r="H20" s="37"/>
      <c r="I20" s="37"/>
      <c r="J20" s="31">
        <f>SUM(J6:J15)</f>
        <v>720</v>
      </c>
      <c r="K20" s="71"/>
      <c r="L20" s="72"/>
      <c r="M20" s="73"/>
    </row>
    <row r="21" s="1" customFormat="1" ht="25" customHeight="1" spans="1:13">
      <c r="A21" s="38" t="s">
        <v>35</v>
      </c>
      <c r="B21" s="38"/>
      <c r="C21" s="39"/>
      <c r="D21" s="40"/>
      <c r="E21" s="39" t="s">
        <v>36</v>
      </c>
      <c r="F21" s="41"/>
      <c r="G21" s="42">
        <f>C21-L22</f>
        <v>-5541.87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37</v>
      </c>
      <c r="B22" s="43"/>
      <c r="C22" s="44" t="s">
        <v>38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伍仟伍佰肆拾壹元捌角柒分</v>
      </c>
      <c r="E22" s="45"/>
      <c r="F22" s="45"/>
      <c r="G22" s="45"/>
      <c r="H22" s="45"/>
      <c r="I22" s="45"/>
      <c r="J22" s="45"/>
      <c r="K22" s="30" t="s">
        <v>39</v>
      </c>
      <c r="L22" s="77">
        <f>J20+M12+F20</f>
        <v>5541.87</v>
      </c>
      <c r="M22" s="78"/>
    </row>
    <row r="23" s="1" customFormat="1" ht="23" customHeight="1" spans="1:13">
      <c r="A23" s="43"/>
      <c r="B23" s="43"/>
      <c r="C23" s="44" t="s">
        <v>40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2024-09-05T03:55:44Z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8C82FC8AD47741C298B1F1186F676BAB_13</vt:lpwstr>
  </property>
  <property fmtid="{D5CDD505-2E9C-101B-9397-08002B2CF9AE}" pid="3" name="KSOProductBuildVer">
    <vt:lpwstr>2052-12.1.0.17813</vt:lpwstr>
  </property>
</Properties>
</file>