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<sst xmlns="http://schemas.openxmlformats.org/spreadsheetml/2006/main" count="67" uniqueCount="58">
  <si>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北京创联致信科技有限公司
差旅费报销单</t>
  </si>
  <si>
    <t xml:space="preserve">部门:                                                     </t>
  </si>
  <si>
    <t>北京创联</t>
  </si>
  <si>
    <t>项目编码</t>
  </si>
  <si>
    <t>ACL23002</t>
  </si>
  <si>
    <t>项目名称</t>
  </si>
  <si>
    <t>2023盒条件实施差旅报销&amp;工时预算&amp;施工材料项目</t>
  </si>
  <si>
    <t>2024  年 07  月 23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</si>
  <si>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</si>
  <si>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</si>
  <si>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</si>
  <si>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</si>
  <si>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</si>
  <si>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</si>
  <si>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</si>
  <si>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</si>
  <si>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</si>
  <si>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</si>
  <si>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</si>
  <si>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</si>
  <si>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</si>
  <si>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</si>
  <si>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</si>
  <si>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</si>
  <si>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</si>
  <si>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</si>
  <si>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</si>
  <si>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</si>
  <si>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</si>
  <si>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</si>
  <si>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</si>
  <si>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</si>
  <si>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</si>
  <si>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</si>
  <si>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</si>
  <si>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</si>
  <si>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</si>
  <si>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</si>
  <si>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</si>
  <si>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</si>
  <si>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</si>
  <si>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</si>
  <si>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</si>
  <si>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翟东冉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</si>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</sst>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H13" sqref="H13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2" t="s">
        <v>6</v>
      </c>
      <c r="K2" s="52"/>
      <c r="L2" s="53" t="s">
        <v>7</v>
      </c>
      <c r="M2" s="54"/>
      <c r="N2" s="54"/>
      <c r="O2" s="55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6" t="s">
        <v>11</v>
      </c>
      <c r="L3" s="57" t="s">
        <v>12</v>
      </c>
      <c r="M3" s="58"/>
      <c r="N3" s="59"/>
      <c r="O3" s="60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1" t="s">
        <v>17</v>
      </c>
      <c r="J4" s="62"/>
      <c r="K4" s="63"/>
      <c r="L4" s="19" t="s">
        <v>18</v>
      </c>
      <c r="M4" s="19"/>
      <c r="N4" s="19"/>
      <c r="O4" s="60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4" t="s">
        <v>26</v>
      </c>
      <c r="K5" s="27" t="s">
        <v>27</v>
      </c>
      <c r="L5" s="41" t="s">
        <v>28</v>
      </c>
      <c r="M5" s="65" t="s">
        <v>29</v>
      </c>
      <c r="N5" s="41" t="s">
        <v>24</v>
      </c>
      <c r="O5" s="60"/>
      <c r="P5" t="s">
        <v>12</v>
      </c>
    </row>
    <row r="6" customHeight="1" spans="2:15">
      <c r="B6" s="30">
        <v>7</v>
      </c>
      <c r="C6" s="30">
        <v>23</v>
      </c>
      <c r="D6" s="30" t="s">
        <v>30</v>
      </c>
      <c r="E6" s="30" t="s">
        <v>31</v>
      </c>
      <c r="F6" s="31">
        <v>2</v>
      </c>
      <c r="G6" s="32">
        <v>677</v>
      </c>
      <c r="H6" s="30"/>
      <c r="I6" s="66">
        <v>0</v>
      </c>
      <c r="J6" s="66">
        <v>80</v>
      </c>
      <c r="K6" s="66">
        <f>I6*J6</f>
        <v>0</v>
      </c>
      <c r="L6" s="67" t="s">
        <v>32</v>
      </c>
      <c r="M6" s="68">
        <v>0</v>
      </c>
      <c r="N6" s="69">
        <v>0</v>
      </c>
      <c r="O6" s="60"/>
    </row>
    <row r="7" ht="14.25" customHeight="1" spans="2:15">
      <c r="B7" s="30">
        <v>8</v>
      </c>
      <c r="C7" s="33">
        <v>2</v>
      </c>
      <c r="D7" s="33" t="s">
        <v>31</v>
      </c>
      <c r="E7" s="33" t="s">
        <v>30</v>
      </c>
      <c r="F7" s="33">
        <v>2</v>
      </c>
      <c r="G7" s="34">
        <v>674</v>
      </c>
      <c r="H7" s="35"/>
      <c r="I7" s="70">
        <v>10</v>
      </c>
      <c r="J7" s="66">
        <v>80</v>
      </c>
      <c r="K7" s="66">
        <f t="shared" ref="K7:K15" si="0">I7*J7</f>
        <v>800</v>
      </c>
      <c r="L7" s="67" t="s">
        <v>32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33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34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35</v>
      </c>
      <c r="C16" s="37"/>
      <c r="D16" s="37"/>
      <c r="E16" s="37"/>
      <c r="F16" s="38"/>
      <c r="G16" s="39">
        <f>SUM(G6:G15)</f>
        <v>1351</v>
      </c>
      <c r="H16" s="40" t="s">
        <v>36</v>
      </c>
      <c r="I16" s="83"/>
      <c r="J16" s="83"/>
      <c r="K16" s="84">
        <f>SUM(K6:K15)</f>
        <v>800</v>
      </c>
      <c r="L16" s="80"/>
      <c r="M16" s="81"/>
      <c r="N16" s="82"/>
      <c r="O16" s="60"/>
    </row>
    <row r="17" ht="17.25" customHeight="1" spans="2:15">
      <c r="B17" s="41" t="s">
        <v>37</v>
      </c>
      <c r="C17" s="41"/>
      <c r="D17" s="42">
        <v>0</v>
      </c>
      <c r="E17" s="43"/>
      <c r="F17" s="42" t="s">
        <v>38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39</v>
      </c>
      <c r="C18" s="46"/>
      <c r="D18" s="47" t="s">
        <v>40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贰仟壹佰伍拾壹元整</v>
      </c>
      <c r="F18" s="48"/>
      <c r="G18" s="48"/>
      <c r="H18" s="48"/>
      <c r="I18" s="48"/>
      <c r="J18" s="48"/>
      <c r="K18" s="48"/>
      <c r="L18" s="73" t="s">
        <v>41</v>
      </c>
      <c r="M18" s="88">
        <f>K16+N12+G16</f>
        <v>2151</v>
      </c>
      <c r="N18" s="89"/>
      <c r="O18" s="60"/>
    </row>
    <row r="19" ht="14.25" customHeight="1" spans="2:15">
      <c r="B19" s="46"/>
      <c r="C19" s="46"/>
      <c r="D19" s="47" t="s">
        <v>42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13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2024-08-05T13:18:34Z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E30C1B6B170445539C206E213D839C72</vt:lpwstr>
  </property>
</Properties>
</file>