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送货单" sheetId="2" r:id="rId1"/>
    <sheet name="数据对比" sheetId="3" r:id="rId2"/>
    <sheet name="销售合同" sheetId="7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<sst xmlns="http://schemas.openxmlformats.org/spreadsheetml/2006/main" count="416" uniqueCount="143">
  <si>
    <t>合肥中丰送货单</t>
  </si>
  <si>
    <t>序号</t>
  </si>
  <si>
    <t>ERP采购单号</t>
  </si>
  <si>
    <t>ERP商品编号</t>
  </si>
  <si>
    <t>ERP商品名称</t>
  </si>
  <si>
    <t>ERP规格型号</t>
  </si>
  <si>
    <t>数量</t>
  </si>
  <si>
    <t>CGDD24050010</t>
  </si>
  <si>
    <t>SP003438</t>
  </si>
  <si>
    <t>钣金外罩</t>
  </si>
  <si>
    <t>SYTU-01-04</t>
  </si>
  <si>
    <t>SP003440</t>
  </si>
  <si>
    <t>光纤头固定钣金件</t>
  </si>
  <si>
    <t>SYTU-01-06</t>
  </si>
  <si>
    <t>SP003873</t>
  </si>
  <si>
    <t>桶体</t>
  </si>
  <si>
    <t>WH-TCT-01</t>
  </si>
  <si>
    <t>SP003886</t>
  </si>
  <si>
    <t>剔除桶底板</t>
  </si>
  <si>
    <t>WH-TCT-04</t>
  </si>
  <si>
    <t>CGDD24050026</t>
  </si>
  <si>
    <t>SP004333</t>
  </si>
  <si>
    <t>钣金光阳支架</t>
  </si>
  <si>
    <t>C880-BMZJ1</t>
  </si>
  <si>
    <t>CGDD24050081</t>
  </si>
  <si>
    <t>SP001522</t>
  </si>
  <si>
    <t>TCZZ-02-09（剔除装置2大护罩）</t>
  </si>
  <si>
    <t>TCZZ-02-09</t>
  </si>
  <si>
    <t>CGDD24050082</t>
  </si>
  <si>
    <t>SP001667</t>
  </si>
  <si>
    <t>TCZZ-03-08</t>
  </si>
  <si>
    <t>SP004408</t>
  </si>
  <si>
    <t>光电支架</t>
  </si>
  <si>
    <t>CZGY-GDZJ-442</t>
  </si>
  <si>
    <t>SP003379</t>
  </si>
  <si>
    <t>固定立钣金</t>
  </si>
  <si>
    <t>TYJZ-01-00</t>
  </si>
  <si>
    <t>SP003464</t>
  </si>
  <si>
    <t>挡板</t>
  </si>
  <si>
    <t>TYJZ-01-03</t>
  </si>
  <si>
    <t>SP004411</t>
  </si>
  <si>
    <t>气缸固定钣金</t>
  </si>
  <si>
    <t>TYJZ-01-06</t>
  </si>
  <si>
    <t>SP004412</t>
  </si>
  <si>
    <t>电磁阀固定板</t>
  </si>
  <si>
    <t>TYJZ-01-07</t>
  </si>
  <si>
    <t>CGDD24060003</t>
  </si>
  <si>
    <t>SP004444</t>
  </si>
  <si>
    <t>读码器安装钣金</t>
  </si>
  <si>
    <t>DZZZXJ-TC-01-04</t>
  </si>
  <si>
    <t>SP004454</t>
  </si>
  <si>
    <t>电磁阀安装钣金</t>
  </si>
  <si>
    <t>DZZZXJ-TC-01-14</t>
  </si>
  <si>
    <t>SP004455</t>
  </si>
  <si>
    <t>DZZZXJ-TC-01-15</t>
  </si>
  <si>
    <t>SP004456</t>
  </si>
  <si>
    <t>光纤安装钣金</t>
  </si>
  <si>
    <t>DZZZXJ-TC-01-16</t>
  </si>
  <si>
    <t>SP004484</t>
  </si>
  <si>
    <t>剔除电磁阀安装钣金02</t>
  </si>
  <si>
    <t>DZZZXJ-TC-11-03</t>
  </si>
  <si>
    <t>CGDD24060004</t>
  </si>
  <si>
    <t>CGDD24060008</t>
  </si>
  <si>
    <t>SP004492</t>
  </si>
  <si>
    <t>气路板</t>
  </si>
  <si>
    <t>WH-XHTC-01-17</t>
  </si>
  <si>
    <t>SP004195</t>
  </si>
  <si>
    <t>对射光电支架</t>
  </si>
  <si>
    <t>WH-XHTC-01-11</t>
  </si>
  <si>
    <t>SP004196</t>
  </si>
  <si>
    <t>护罩</t>
  </si>
  <si>
    <t>WH-XHTC-01-12</t>
  </si>
  <si>
    <t>CGDD24060059</t>
  </si>
  <si>
    <t>SP004502</t>
  </si>
  <si>
    <t>翻板位光电支架</t>
  </si>
  <si>
    <t>HGHJX-GDZJ-1</t>
  </si>
  <si>
    <t>SP004505</t>
  </si>
  <si>
    <t>黄冈物流双光电支架件</t>
  </si>
  <si>
    <t>HGHD-FBGD-ZJ</t>
  </si>
  <si>
    <t>SP004508</t>
  </si>
  <si>
    <t>毛刷支架组件焊接图</t>
  </si>
  <si>
    <t>CGDD24060060</t>
  </si>
  <si>
    <t>SP003634</t>
  </si>
  <si>
    <t>差速部件8</t>
  </si>
  <si>
    <t>ZFXJCS-BJ-08</t>
  </si>
  <si>
    <t>SP003635</t>
  </si>
  <si>
    <t>差速部件9</t>
  </si>
  <si>
    <t>ZFXJCS-BJ-09</t>
  </si>
  <si>
    <t>SP003636</t>
  </si>
  <si>
    <t>差速部件10</t>
  </si>
  <si>
    <t>ZFXJCS-BJ-10</t>
  </si>
  <si>
    <t>SP003640</t>
  </si>
  <si>
    <t>差速部件14</t>
  </si>
  <si>
    <t>ZFXJCS-BJ-14</t>
  </si>
  <si>
    <t>SP003642</t>
  </si>
  <si>
    <t>差速部件16</t>
  </si>
  <si>
    <t>ZFXJCS-BJ-16</t>
  </si>
  <si>
    <t>签收人：</t>
  </si>
  <si>
    <t>单价</t>
  </si>
  <si>
    <t>小计</t>
  </si>
  <si>
    <t>送货单</t>
  </si>
  <si>
    <t>送货单差异</t>
  </si>
  <si>
    <t>ERP</t>
  </si>
  <si>
    <t>ERP差异</t>
  </si>
  <si>
    <t>销售合同</t>
  </si>
  <si>
    <t>甲方：北京创联致信科技有限公司</t>
  </si>
  <si>
    <t>合同编号:</t>
  </si>
  <si>
    <t>CL20240630</t>
  </si>
  <si>
    <t>乙方：合肥中丰机械科技有限公司</t>
  </si>
  <si>
    <t>签订日期：</t>
  </si>
  <si>
    <t>2024.3.30</t>
  </si>
  <si>
    <t xml:space="preserve">      经双方友好协商，本着真诚合作达成以下协议：</t>
  </si>
  <si>
    <t>一.乙方销售产品名称单位及价格</t>
  </si>
  <si>
    <t>合同总价：3316元，含税，含喷塑，交货截止24年6月30日.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</si>
  <si>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</si>
  <si>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</si>
  <si>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</si>
  <si>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</si>
  <si>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</si>
  <si>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</si>
  <si>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</si>
  <si>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</si>
  <si>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</si>
  <si>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</si>
  <si>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</si>
  <si>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</si>
  <si>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</si>
  <si>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</si>
  <si>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</si>
  <si>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合肥中丰机械科技有限公司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</si>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</sst>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sz val="11"/>
      <name val="宋体"/>
      <charset val="134"/>
    </font>
    <font>
      <sz val="10"/>
      <name val="宋体"/>
      <charset val="0"/>
    </font>
    <font>
      <sz val="10"/>
      <color rgb="FF666666"/>
      <name val="宋体"/>
      <charset val="134"/>
    </font>
    <font>
      <sz val="10"/>
      <color rgb="FF000000"/>
      <name val="宋体"/>
      <charset val="1"/>
    </font>
    <font>
      <sz val="10"/>
      <color theme="1"/>
      <name val="宋体"/>
      <charset val="0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0" xfId="49" applyFill="1">
      <alignment vertical="center"/>
    </xf>
    <xf numFmtId="0" fontId="0" fillId="2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0" xfId="49" applyFont="1" applyFill="1">
      <alignment vertical="center"/>
    </xf>
    <xf numFmtId="0" fontId="0" fillId="2" borderId="0" xfId="49" applyFont="1" applyFill="1">
      <alignment vertical="center"/>
    </xf>
    <xf numFmtId="0" fontId="0" fillId="2" borderId="0" xfId="49" applyFill="1" applyAlignment="1">
      <alignment horizontal="center" vertical="center"/>
    </xf>
    <xf numFmtId="0" fontId="0" fillId="2" borderId="0" xfId="49" applyFill="1" applyAlignment="1">
      <alignment horizontal="left" vertical="center"/>
    </xf>
    <xf numFmtId="0" fontId="2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horizontal="left" vertical="center"/>
    </xf>
    <xf numFmtId="0" fontId="4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0" xfId="49" applyFont="1" applyFill="1">
      <alignment vertical="center"/>
    </xf>
    <xf numFmtId="0" fontId="12" fillId="2" borderId="0" xfId="49" applyFont="1" applyFill="1" applyAlignment="1">
      <alignment vertical="center"/>
    </xf>
    <xf numFmtId="0" fontId="13" fillId="2" borderId="7" xfId="49" applyFont="1" applyFill="1" applyBorder="1" applyAlignment="1">
      <alignment horizontal="left" vertical="center"/>
    </xf>
    <xf numFmtId="0" fontId="13" fillId="2" borderId="8" xfId="49" applyFont="1" applyFill="1" applyBorder="1" applyAlignment="1">
      <alignment horizontal="center" vertical="center"/>
    </xf>
    <xf numFmtId="0" fontId="13" fillId="2" borderId="9" xfId="49" applyFont="1" applyFill="1" applyBorder="1" applyAlignment="1">
      <alignment horizontal="left" vertical="center"/>
    </xf>
    <xf numFmtId="0" fontId="13" fillId="2" borderId="10" xfId="49" applyFont="1" applyFill="1" applyBorder="1" applyAlignment="1">
      <alignment horizontal="left" vertical="center"/>
    </xf>
    <xf numFmtId="0" fontId="13" fillId="2" borderId="10" xfId="49" applyFont="1" applyFill="1" applyBorder="1" applyAlignment="1">
      <alignment horizontal="center" vertical="center"/>
    </xf>
    <xf numFmtId="0" fontId="13" fillId="2" borderId="11" xfId="49" applyFont="1" applyFill="1" applyBorder="1" applyAlignment="1">
      <alignment horizontal="left" vertical="center"/>
    </xf>
    <xf numFmtId="0" fontId="13" fillId="2" borderId="1" xfId="49" applyFont="1" applyFill="1" applyBorder="1" applyAlignment="1">
      <alignment horizontal="center" vertical="center"/>
    </xf>
    <xf numFmtId="0" fontId="13" fillId="2" borderId="12" xfId="49" applyFont="1" applyFill="1" applyBorder="1" applyAlignment="1">
      <alignment horizontal="left" vertical="center"/>
    </xf>
    <xf numFmtId="0" fontId="13" fillId="2" borderId="13" xfId="49" applyFont="1" applyFill="1" applyBorder="1" applyAlignment="1">
      <alignment horizontal="left" vertical="center"/>
    </xf>
    <xf numFmtId="0" fontId="13" fillId="2" borderId="13" xfId="49" applyFont="1" applyFill="1" applyBorder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0" fontId="13" fillId="2" borderId="13" xfId="49" applyFont="1" applyFill="1" applyBorder="1" applyAlignment="1">
      <alignment horizontal="left" vertical="center" wrapText="1"/>
    </xf>
    <xf numFmtId="0" fontId="13" fillId="2" borderId="13" xfId="49" applyFont="1" applyFill="1" applyBorder="1" applyAlignment="1">
      <alignment horizontal="center" vertical="center" wrapText="1"/>
    </xf>
    <xf numFmtId="0" fontId="13" fillId="2" borderId="14" xfId="49" applyFont="1" applyFill="1" applyBorder="1" applyAlignment="1">
      <alignment horizontal="left" vertical="center"/>
    </xf>
    <xf numFmtId="0" fontId="13" fillId="2" borderId="15" xfId="49" applyFont="1" applyFill="1" applyBorder="1" applyAlignment="1">
      <alignment horizontal="center" vertical="center"/>
    </xf>
    <xf numFmtId="0" fontId="13" fillId="2" borderId="16" xfId="49" applyFont="1" applyFill="1" applyBorder="1" applyAlignment="1">
      <alignment horizontal="left" vertical="center"/>
    </xf>
    <xf numFmtId="0" fontId="13" fillId="2" borderId="17" xfId="49" applyFont="1" applyFill="1" applyBorder="1" applyAlignment="1">
      <alignment horizontal="left" vertical="center"/>
    </xf>
    <xf numFmtId="0" fontId="13" fillId="2" borderId="17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7" fontId="14" fillId="2" borderId="0" xfId="49" applyNumberFormat="1" applyFont="1" applyFill="1" applyAlignment="1">
      <alignment horizontal="left" vertical="center"/>
    </xf>
    <xf numFmtId="0" fontId="13" fillId="2" borderId="18" xfId="49" applyFont="1" applyFill="1" applyBorder="1" applyAlignment="1">
      <alignment vertical="center"/>
    </xf>
    <xf numFmtId="0" fontId="13" fillId="2" borderId="19" xfId="49" applyFont="1" applyFill="1" applyBorder="1" applyAlignment="1">
      <alignment vertical="center"/>
    </xf>
    <xf numFmtId="0" fontId="13" fillId="2" borderId="19" xfId="49" applyFont="1" applyFill="1" applyBorder="1" applyAlignment="1">
      <alignment horizontal="left" vertical="center" wrapText="1"/>
    </xf>
    <xf numFmtId="0" fontId="13" fillId="2" borderId="20" xfId="49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13" sqref="I13"/>
    </sheetView>
  </sheetViews>
  <sheetFormatPr defaultColWidth="8.88888888888889" defaultRowHeight="14.4" outlineLevelCol="5"/>
  <cols>
    <col min="1" max="1" width="8.88888888888889" style="72"/>
    <col min="2" max="2" width="17" style="73" customWidth="1"/>
    <col min="3" max="3" width="16.2222222222222" style="73" customWidth="1"/>
    <col min="4" max="4" width="20.7777777777778" style="72" customWidth="1"/>
    <col min="5" max="5" width="17.7777777777778" style="72" customWidth="1"/>
    <col min="6" max="6" width="8.88888888888889" style="73"/>
    <col min="7" max="16384" width="8.88888888888889" style="72"/>
  </cols>
  <sheetData>
    <row r="1" ht="31" customHeight="1" spans="1:6">
      <c r="A1" s="74" t="s">
        <v>0</v>
      </c>
      <c r="B1" s="74"/>
      <c r="C1" s="74"/>
      <c r="D1" s="74"/>
      <c r="E1" s="74"/>
      <c r="F1" s="74"/>
    </row>
    <row r="2" ht="15.6" spans="1:6">
      <c r="A2" s="75" t="s">
        <v>1</v>
      </c>
      <c r="B2" s="76" t="s">
        <v>2</v>
      </c>
      <c r="C2" s="76" t="s">
        <v>3</v>
      </c>
      <c r="D2" s="77" t="s">
        <v>4</v>
      </c>
      <c r="E2" s="77" t="s">
        <v>5</v>
      </c>
      <c r="F2" s="76" t="s">
        <v>6</v>
      </c>
    </row>
    <row r="3" s="71" customFormat="1" spans="1:6">
      <c r="A3" s="17">
        <v>1</v>
      </c>
      <c r="B3" s="18" t="s">
        <v>7</v>
      </c>
      <c r="C3" s="18" t="s">
        <v>8</v>
      </c>
      <c r="D3" s="19" t="s">
        <v>9</v>
      </c>
      <c r="E3" s="19" t="s">
        <v>10</v>
      </c>
      <c r="F3" s="18">
        <v>5</v>
      </c>
    </row>
    <row r="4" s="71" customFormat="1" spans="1:6">
      <c r="A4" s="17">
        <v>2</v>
      </c>
      <c r="B4" s="18" t="s">
        <v>7</v>
      </c>
      <c r="C4" s="18" t="s">
        <v>11</v>
      </c>
      <c r="D4" s="19" t="s">
        <v>12</v>
      </c>
      <c r="E4" s="19" t="s">
        <v>13</v>
      </c>
      <c r="F4" s="18">
        <v>6</v>
      </c>
    </row>
    <row r="5" s="71" customFormat="1" spans="1:6">
      <c r="A5" s="17">
        <v>3</v>
      </c>
      <c r="B5" s="18" t="s">
        <v>7</v>
      </c>
      <c r="C5" s="78" t="s">
        <v>14</v>
      </c>
      <c r="D5" s="79" t="s">
        <v>15</v>
      </c>
      <c r="E5" s="79" t="s">
        <v>16</v>
      </c>
      <c r="F5" s="18">
        <v>5</v>
      </c>
    </row>
    <row r="6" s="71" customFormat="1" spans="1:6">
      <c r="A6" s="17">
        <v>4</v>
      </c>
      <c r="B6" s="18" t="s">
        <v>7</v>
      </c>
      <c r="C6" s="80" t="s">
        <v>17</v>
      </c>
      <c r="D6" s="19" t="s">
        <v>18</v>
      </c>
      <c r="E6" s="19" t="s">
        <v>19</v>
      </c>
      <c r="F6" s="18">
        <v>5</v>
      </c>
    </row>
    <row r="7" s="71" customFormat="1" spans="1:6">
      <c r="A7" s="17">
        <v>5</v>
      </c>
      <c r="B7" s="18" t="s">
        <v>20</v>
      </c>
      <c r="C7" s="81" t="s">
        <v>21</v>
      </c>
      <c r="D7" s="82" t="s">
        <v>22</v>
      </c>
      <c r="E7" s="83" t="s">
        <v>23</v>
      </c>
      <c r="F7" s="84">
        <v>1</v>
      </c>
    </row>
    <row r="8" s="71" customFormat="1" ht="24" spans="1:6">
      <c r="A8" s="17">
        <v>6</v>
      </c>
      <c r="B8" s="18" t="s">
        <v>24</v>
      </c>
      <c r="C8" s="85" t="s">
        <v>25</v>
      </c>
      <c r="D8" s="83" t="s">
        <v>26</v>
      </c>
      <c r="E8" s="83" t="s">
        <v>27</v>
      </c>
      <c r="F8" s="18">
        <v>1</v>
      </c>
    </row>
    <row r="9" s="71" customFormat="1" spans="1:6">
      <c r="A9" s="17">
        <v>7</v>
      </c>
      <c r="B9" s="18" t="s">
        <v>28</v>
      </c>
      <c r="C9" s="81" t="s">
        <v>29</v>
      </c>
      <c r="D9" s="82" t="s">
        <v>30</v>
      </c>
      <c r="E9" s="83" t="s">
        <v>30</v>
      </c>
      <c r="F9" s="84">
        <v>15</v>
      </c>
    </row>
    <row r="10" s="71" customFormat="1" spans="1:6">
      <c r="A10" s="17">
        <v>8</v>
      </c>
      <c r="B10" s="18" t="s">
        <v>28</v>
      </c>
      <c r="C10" s="86" t="s">
        <v>31</v>
      </c>
      <c r="D10" s="87" t="s">
        <v>32</v>
      </c>
      <c r="E10" s="79" t="s">
        <v>33</v>
      </c>
      <c r="F10" s="18">
        <v>2</v>
      </c>
    </row>
    <row r="11" s="71" customFormat="1" spans="1:6">
      <c r="A11" s="17">
        <v>9</v>
      </c>
      <c r="B11" s="18" t="s">
        <v>28</v>
      </c>
      <c r="C11" s="78" t="s">
        <v>34</v>
      </c>
      <c r="D11" s="79" t="s">
        <v>35</v>
      </c>
      <c r="E11" s="79" t="s">
        <v>36</v>
      </c>
      <c r="F11" s="18">
        <v>2</v>
      </c>
    </row>
    <row r="12" s="71" customFormat="1" spans="1:6">
      <c r="A12" s="17">
        <v>10</v>
      </c>
      <c r="B12" s="18" t="s">
        <v>28</v>
      </c>
      <c r="C12" s="78" t="s">
        <v>37</v>
      </c>
      <c r="D12" s="79" t="s">
        <v>38</v>
      </c>
      <c r="E12" s="79" t="s">
        <v>39</v>
      </c>
      <c r="F12" s="18">
        <v>1</v>
      </c>
    </row>
    <row r="13" s="71" customFormat="1" spans="1:6">
      <c r="A13" s="17">
        <v>11</v>
      </c>
      <c r="B13" s="18" t="s">
        <v>28</v>
      </c>
      <c r="C13" s="86" t="s">
        <v>40</v>
      </c>
      <c r="D13" s="87" t="s">
        <v>41</v>
      </c>
      <c r="E13" s="87" t="s">
        <v>42</v>
      </c>
      <c r="F13" s="18">
        <v>1</v>
      </c>
    </row>
    <row r="14" s="71" customFormat="1" spans="1:6">
      <c r="A14" s="17">
        <v>12</v>
      </c>
      <c r="B14" s="18" t="s">
        <v>28</v>
      </c>
      <c r="C14" s="78" t="s">
        <v>43</v>
      </c>
      <c r="D14" s="79" t="s">
        <v>44</v>
      </c>
      <c r="E14" s="79" t="s">
        <v>45</v>
      </c>
      <c r="F14" s="18">
        <v>1</v>
      </c>
    </row>
    <row r="15" spans="1:6">
      <c r="A15" s="17">
        <v>13</v>
      </c>
      <c r="B15" s="88" t="s">
        <v>46</v>
      </c>
      <c r="C15" s="89" t="s">
        <v>47</v>
      </c>
      <c r="D15" s="90" t="s">
        <v>48</v>
      </c>
      <c r="E15" s="90" t="s">
        <v>49</v>
      </c>
      <c r="F15" s="91">
        <v>1</v>
      </c>
    </row>
    <row r="16" spans="1:6">
      <c r="A16" s="17">
        <v>14</v>
      </c>
      <c r="B16" s="88" t="s">
        <v>46</v>
      </c>
      <c r="C16" s="89" t="s">
        <v>50</v>
      </c>
      <c r="D16" s="90" t="s">
        <v>51</v>
      </c>
      <c r="E16" s="90" t="s">
        <v>52</v>
      </c>
      <c r="F16" s="88">
        <v>1</v>
      </c>
    </row>
    <row r="17" spans="1:6">
      <c r="A17" s="17">
        <v>15</v>
      </c>
      <c r="B17" s="88" t="s">
        <v>46</v>
      </c>
      <c r="C17" s="89" t="s">
        <v>53</v>
      </c>
      <c r="D17" s="90" t="s">
        <v>41</v>
      </c>
      <c r="E17" s="90" t="s">
        <v>54</v>
      </c>
      <c r="F17" s="88">
        <v>1</v>
      </c>
    </row>
    <row r="18" spans="1:6">
      <c r="A18" s="17">
        <v>16</v>
      </c>
      <c r="B18" s="88" t="s">
        <v>46</v>
      </c>
      <c r="C18" s="89" t="s">
        <v>55</v>
      </c>
      <c r="D18" s="90" t="s">
        <v>56</v>
      </c>
      <c r="E18" s="90" t="s">
        <v>57</v>
      </c>
      <c r="F18" s="88">
        <v>1</v>
      </c>
    </row>
    <row r="19" spans="1:6">
      <c r="A19" s="17">
        <v>17</v>
      </c>
      <c r="B19" s="88" t="s">
        <v>46</v>
      </c>
      <c r="C19" s="92" t="s">
        <v>58</v>
      </c>
      <c r="D19" s="93" t="s">
        <v>59</v>
      </c>
      <c r="E19" s="93" t="s">
        <v>60</v>
      </c>
      <c r="F19" s="88">
        <v>1</v>
      </c>
    </row>
    <row r="20" spans="1:6">
      <c r="A20" s="17">
        <v>18</v>
      </c>
      <c r="B20" s="88" t="s">
        <v>61</v>
      </c>
      <c r="C20" s="89" t="s">
        <v>47</v>
      </c>
      <c r="D20" s="90" t="s">
        <v>48</v>
      </c>
      <c r="E20" s="90" t="s">
        <v>49</v>
      </c>
      <c r="F20" s="91">
        <v>1</v>
      </c>
    </row>
    <row r="21" spans="1:6">
      <c r="A21" s="17">
        <v>19</v>
      </c>
      <c r="B21" s="88" t="s">
        <v>62</v>
      </c>
      <c r="C21" s="94" t="s">
        <v>63</v>
      </c>
      <c r="D21" s="19" t="s">
        <v>64</v>
      </c>
      <c r="E21" s="19" t="s">
        <v>65</v>
      </c>
      <c r="F21" s="88">
        <v>1</v>
      </c>
    </row>
    <row r="22" ht="16" customHeight="1" spans="1:6">
      <c r="A22" s="17">
        <v>20</v>
      </c>
      <c r="B22" s="88" t="s">
        <v>62</v>
      </c>
      <c r="C22" s="94" t="s">
        <v>66</v>
      </c>
      <c r="D22" s="19" t="s">
        <v>67</v>
      </c>
      <c r="E22" s="19" t="s">
        <v>68</v>
      </c>
      <c r="F22" s="88">
        <v>4</v>
      </c>
    </row>
    <row r="23" spans="1:6">
      <c r="A23" s="17">
        <v>21</v>
      </c>
      <c r="B23" s="88" t="s">
        <v>62</v>
      </c>
      <c r="C23" s="94" t="s">
        <v>69</v>
      </c>
      <c r="D23" s="19" t="s">
        <v>70</v>
      </c>
      <c r="E23" s="19" t="s">
        <v>71</v>
      </c>
      <c r="F23" s="88">
        <v>1</v>
      </c>
    </row>
    <row r="24" spans="1:6">
      <c r="A24" s="17">
        <v>22</v>
      </c>
      <c r="B24" s="88" t="s">
        <v>72</v>
      </c>
      <c r="C24" s="89" t="s">
        <v>73</v>
      </c>
      <c r="D24" s="90" t="s">
        <v>74</v>
      </c>
      <c r="E24" s="90" t="s">
        <v>75</v>
      </c>
      <c r="F24" s="91">
        <v>2</v>
      </c>
    </row>
    <row r="25" spans="1:6">
      <c r="A25" s="17">
        <v>23</v>
      </c>
      <c r="B25" s="88" t="s">
        <v>72</v>
      </c>
      <c r="C25" s="89" t="s">
        <v>76</v>
      </c>
      <c r="D25" s="90" t="s">
        <v>77</v>
      </c>
      <c r="E25" s="90" t="s">
        <v>78</v>
      </c>
      <c r="F25" s="88">
        <v>1</v>
      </c>
    </row>
    <row r="26" spans="1:6">
      <c r="A26" s="17">
        <v>24</v>
      </c>
      <c r="B26" s="88" t="s">
        <v>72</v>
      </c>
      <c r="C26" s="89" t="s">
        <v>79</v>
      </c>
      <c r="D26" s="90" t="s">
        <v>80</v>
      </c>
      <c r="E26" s="90" t="s">
        <v>80</v>
      </c>
      <c r="F26" s="88">
        <v>1</v>
      </c>
    </row>
    <row r="27" ht="21" customHeight="1" spans="1:6">
      <c r="A27" s="17">
        <v>25</v>
      </c>
      <c r="B27" s="88" t="s">
        <v>81</v>
      </c>
      <c r="C27" s="89" t="s">
        <v>82</v>
      </c>
      <c r="D27" s="90" t="s">
        <v>83</v>
      </c>
      <c r="E27" s="90" t="s">
        <v>84</v>
      </c>
      <c r="F27" s="88">
        <v>2</v>
      </c>
    </row>
    <row r="28" spans="1:6">
      <c r="A28" s="17">
        <v>26</v>
      </c>
      <c r="B28" s="88" t="s">
        <v>81</v>
      </c>
      <c r="C28" s="89" t="s">
        <v>85</v>
      </c>
      <c r="D28" s="90" t="s">
        <v>86</v>
      </c>
      <c r="E28" s="90" t="s">
        <v>87</v>
      </c>
      <c r="F28" s="88">
        <v>1</v>
      </c>
    </row>
    <row r="29" spans="1:6">
      <c r="A29" s="17">
        <v>27</v>
      </c>
      <c r="B29" s="88" t="s">
        <v>81</v>
      </c>
      <c r="C29" s="89" t="s">
        <v>88</v>
      </c>
      <c r="D29" s="90" t="s">
        <v>89</v>
      </c>
      <c r="E29" s="90" t="s">
        <v>90</v>
      </c>
      <c r="F29" s="88">
        <v>1</v>
      </c>
    </row>
    <row r="30" ht="16" customHeight="1" spans="1:6">
      <c r="A30" s="17">
        <v>28</v>
      </c>
      <c r="B30" s="88" t="s">
        <v>81</v>
      </c>
      <c r="C30" s="89" t="s">
        <v>91</v>
      </c>
      <c r="D30" s="90" t="s">
        <v>92</v>
      </c>
      <c r="E30" s="90" t="s">
        <v>93</v>
      </c>
      <c r="F30" s="88">
        <v>2</v>
      </c>
    </row>
    <row r="31" spans="1:6">
      <c r="A31" s="17">
        <v>29</v>
      </c>
      <c r="B31" s="88" t="s">
        <v>81</v>
      </c>
      <c r="C31" s="89" t="s">
        <v>94</v>
      </c>
      <c r="D31" s="90" t="s">
        <v>95</v>
      </c>
      <c r="E31" s="90" t="s">
        <v>96</v>
      </c>
      <c r="F31" s="88">
        <v>1</v>
      </c>
    </row>
    <row r="32" ht="33" customHeight="1" spans="1:6">
      <c r="A32" s="95" t="s">
        <v>97</v>
      </c>
      <c r="B32" s="95"/>
      <c r="C32" s="95"/>
      <c r="D32" s="95"/>
      <c r="E32" s="95"/>
      <c r="F32" s="95"/>
    </row>
  </sheetData>
  <mergeCells count="2">
    <mergeCell ref="A1:F1"/>
    <mergeCell ref="A32:F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D35" sqref="D35"/>
    </sheetView>
  </sheetViews>
  <sheetFormatPr defaultColWidth="8.88888888888889" defaultRowHeight="12"/>
  <cols>
    <col min="1" max="1" width="6.33333333333333" style="65" customWidth="1"/>
    <col min="2" max="2" width="14.8888888888889" style="65" customWidth="1"/>
    <col min="3" max="3" width="13.6666666666667" style="65" customWidth="1"/>
    <col min="4" max="4" width="18.4444444444444" style="65" customWidth="1"/>
    <col min="5" max="5" width="17.8888888888889" style="65" customWidth="1"/>
    <col min="6" max="6" width="8.88888888888889" style="65" customWidth="1"/>
    <col min="7" max="7" width="8.88888888888889" style="65"/>
    <col min="8" max="8" width="8.88888888888889" style="65" customWidth="1"/>
    <col min="9" max="9" width="8.88888888888889" style="65"/>
    <col min="10" max="10" width="14.1111111111111" style="66" customWidth="1"/>
    <col min="11" max="11" width="8.88888888888889" style="66"/>
    <col min="12" max="12" width="12" style="66" customWidth="1"/>
    <col min="13" max="16384" width="8.88888888888889" style="65"/>
  </cols>
  <sheetData>
    <row r="1" ht="23" customHeight="1" spans="1:12">
      <c r="A1" s="67" t="s">
        <v>1</v>
      </c>
      <c r="B1" s="68" t="s">
        <v>2</v>
      </c>
      <c r="C1" s="68" t="s">
        <v>3</v>
      </c>
      <c r="D1" s="69" t="s">
        <v>4</v>
      </c>
      <c r="E1" s="69" t="s">
        <v>5</v>
      </c>
      <c r="F1" s="68" t="s">
        <v>98</v>
      </c>
      <c r="G1" s="68" t="s">
        <v>6</v>
      </c>
      <c r="H1" s="68" t="s">
        <v>99</v>
      </c>
      <c r="I1" s="67" t="s">
        <v>100</v>
      </c>
      <c r="J1" s="67" t="s">
        <v>101</v>
      </c>
      <c r="K1" s="67" t="s">
        <v>102</v>
      </c>
      <c r="L1" s="67" t="s">
        <v>103</v>
      </c>
    </row>
    <row r="2" s="65" customFormat="1" ht="28" customHeight="1" spans="1:12">
      <c r="A2" s="20">
        <v>1</v>
      </c>
      <c r="B2" s="21" t="s">
        <v>7</v>
      </c>
      <c r="C2" s="21" t="s">
        <v>8</v>
      </c>
      <c r="D2" s="22" t="s">
        <v>9</v>
      </c>
      <c r="E2" s="22" t="s">
        <v>10</v>
      </c>
      <c r="F2" s="21">
        <v>55</v>
      </c>
      <c r="G2" s="21">
        <v>5</v>
      </c>
      <c r="H2" s="59">
        <f t="shared" ref="H2:H31" si="0">G2*F2</f>
        <v>275</v>
      </c>
      <c r="I2" s="21">
        <v>5</v>
      </c>
      <c r="J2" s="67">
        <f t="shared" ref="J2:J24" si="1">G2-I2</f>
        <v>0</v>
      </c>
      <c r="K2" s="70">
        <v>5</v>
      </c>
      <c r="L2" s="67">
        <f t="shared" ref="L2:L24" si="2">G2-K2</f>
        <v>0</v>
      </c>
    </row>
    <row r="3" s="65" customFormat="1" ht="22" customHeight="1" spans="1:12">
      <c r="A3" s="20">
        <v>2</v>
      </c>
      <c r="B3" s="21" t="s">
        <v>7</v>
      </c>
      <c r="C3" s="21" t="s">
        <v>11</v>
      </c>
      <c r="D3" s="22" t="s">
        <v>12</v>
      </c>
      <c r="E3" s="22" t="s">
        <v>13</v>
      </c>
      <c r="F3" s="21">
        <v>10</v>
      </c>
      <c r="G3" s="21">
        <v>6</v>
      </c>
      <c r="H3" s="59">
        <f t="shared" si="0"/>
        <v>60</v>
      </c>
      <c r="I3" s="21">
        <v>6</v>
      </c>
      <c r="J3" s="67">
        <f t="shared" si="1"/>
        <v>0</v>
      </c>
      <c r="K3" s="70">
        <v>6</v>
      </c>
      <c r="L3" s="67">
        <f t="shared" si="2"/>
        <v>0</v>
      </c>
    </row>
    <row r="4" s="65" customFormat="1" ht="19" customHeight="1" spans="1:12">
      <c r="A4" s="20">
        <v>3</v>
      </c>
      <c r="B4" s="21" t="s">
        <v>7</v>
      </c>
      <c r="C4" s="23" t="s">
        <v>14</v>
      </c>
      <c r="D4" s="24" t="s">
        <v>15</v>
      </c>
      <c r="E4" s="24" t="s">
        <v>16</v>
      </c>
      <c r="F4" s="21">
        <v>325</v>
      </c>
      <c r="G4" s="21">
        <v>5</v>
      </c>
      <c r="H4" s="59">
        <f t="shared" si="0"/>
        <v>1625</v>
      </c>
      <c r="I4" s="21">
        <v>5</v>
      </c>
      <c r="J4" s="67">
        <f t="shared" si="1"/>
        <v>0</v>
      </c>
      <c r="K4" s="21">
        <v>5</v>
      </c>
      <c r="L4" s="67">
        <f t="shared" si="2"/>
        <v>0</v>
      </c>
    </row>
    <row r="5" s="65" customFormat="1" ht="26" customHeight="1" spans="1:12">
      <c r="A5" s="20">
        <v>4</v>
      </c>
      <c r="B5" s="21" t="s">
        <v>7</v>
      </c>
      <c r="C5" s="25" t="s">
        <v>17</v>
      </c>
      <c r="D5" s="22" t="s">
        <v>18</v>
      </c>
      <c r="E5" s="22" t="s">
        <v>19</v>
      </c>
      <c r="F5" s="21">
        <v>15</v>
      </c>
      <c r="G5" s="21">
        <v>5</v>
      </c>
      <c r="H5" s="59">
        <f t="shared" si="0"/>
        <v>75</v>
      </c>
      <c r="I5" s="21">
        <v>5</v>
      </c>
      <c r="J5" s="67">
        <f t="shared" si="1"/>
        <v>0</v>
      </c>
      <c r="K5" s="21">
        <v>5</v>
      </c>
      <c r="L5" s="67">
        <f t="shared" si="2"/>
        <v>0</v>
      </c>
    </row>
    <row r="6" s="65" customFormat="1" ht="23" customHeight="1" spans="1:12">
      <c r="A6" s="20">
        <v>5</v>
      </c>
      <c r="B6" s="21" t="s">
        <v>20</v>
      </c>
      <c r="C6" s="26" t="s">
        <v>21</v>
      </c>
      <c r="D6" s="27" t="s">
        <v>22</v>
      </c>
      <c r="E6" s="28" t="s">
        <v>23</v>
      </c>
      <c r="F6" s="29">
        <v>15</v>
      </c>
      <c r="G6" s="30">
        <v>1</v>
      </c>
      <c r="H6" s="59">
        <f t="shared" si="0"/>
        <v>15</v>
      </c>
      <c r="I6" s="21">
        <v>1</v>
      </c>
      <c r="J6" s="67">
        <f t="shared" si="1"/>
        <v>0</v>
      </c>
      <c r="K6" s="21">
        <v>1</v>
      </c>
      <c r="L6" s="67">
        <f t="shared" si="2"/>
        <v>0</v>
      </c>
    </row>
    <row r="7" s="65" customFormat="1" ht="37" customHeight="1" spans="1:12">
      <c r="A7" s="20">
        <v>6</v>
      </c>
      <c r="B7" s="21" t="s">
        <v>24</v>
      </c>
      <c r="C7" s="31" t="s">
        <v>25</v>
      </c>
      <c r="D7" s="28" t="s">
        <v>26</v>
      </c>
      <c r="E7" s="28" t="s">
        <v>27</v>
      </c>
      <c r="F7" s="32">
        <v>95</v>
      </c>
      <c r="G7" s="21">
        <v>1</v>
      </c>
      <c r="H7" s="59">
        <f t="shared" si="0"/>
        <v>95</v>
      </c>
      <c r="I7" s="21">
        <v>1</v>
      </c>
      <c r="J7" s="67">
        <f t="shared" si="1"/>
        <v>0</v>
      </c>
      <c r="K7" s="21">
        <v>1</v>
      </c>
      <c r="L7" s="67">
        <f t="shared" si="2"/>
        <v>0</v>
      </c>
    </row>
    <row r="8" s="65" customFormat="1" ht="19" customHeight="1" spans="1:12">
      <c r="A8" s="20">
        <v>7</v>
      </c>
      <c r="B8" s="21" t="s">
        <v>28</v>
      </c>
      <c r="C8" s="26" t="s">
        <v>29</v>
      </c>
      <c r="D8" s="27" t="s">
        <v>30</v>
      </c>
      <c r="E8" s="28" t="s">
        <v>30</v>
      </c>
      <c r="F8" s="29">
        <v>25</v>
      </c>
      <c r="G8" s="30">
        <v>15</v>
      </c>
      <c r="H8" s="59">
        <f t="shared" si="0"/>
        <v>375</v>
      </c>
      <c r="I8" s="21">
        <v>15</v>
      </c>
      <c r="J8" s="67">
        <f t="shared" si="1"/>
        <v>0</v>
      </c>
      <c r="K8" s="21">
        <v>15</v>
      </c>
      <c r="L8" s="67">
        <f t="shared" si="2"/>
        <v>0</v>
      </c>
    </row>
    <row r="9" s="65" customFormat="1" ht="23" customHeight="1" spans="1:12">
      <c r="A9" s="20">
        <v>8</v>
      </c>
      <c r="B9" s="21" t="s">
        <v>28</v>
      </c>
      <c r="C9" s="33" t="s">
        <v>31</v>
      </c>
      <c r="D9" s="34" t="s">
        <v>32</v>
      </c>
      <c r="E9" s="24" t="s">
        <v>33</v>
      </c>
      <c r="F9" s="21">
        <v>10</v>
      </c>
      <c r="G9" s="21">
        <v>2</v>
      </c>
      <c r="H9" s="59">
        <f t="shared" si="0"/>
        <v>20</v>
      </c>
      <c r="I9" s="21">
        <v>2</v>
      </c>
      <c r="J9" s="67">
        <f t="shared" si="1"/>
        <v>0</v>
      </c>
      <c r="K9" s="21">
        <v>2</v>
      </c>
      <c r="L9" s="67">
        <f t="shared" si="2"/>
        <v>0</v>
      </c>
    </row>
    <row r="10" s="65" customFormat="1" ht="20" customHeight="1" spans="1:12">
      <c r="A10" s="20">
        <v>9</v>
      </c>
      <c r="B10" s="21" t="s">
        <v>28</v>
      </c>
      <c r="C10" s="23" t="s">
        <v>34</v>
      </c>
      <c r="D10" s="24" t="s">
        <v>35</v>
      </c>
      <c r="E10" s="24" t="s">
        <v>36</v>
      </c>
      <c r="F10" s="21">
        <v>10</v>
      </c>
      <c r="G10" s="21">
        <v>2</v>
      </c>
      <c r="H10" s="59">
        <f t="shared" si="0"/>
        <v>20</v>
      </c>
      <c r="I10" s="21">
        <v>2</v>
      </c>
      <c r="J10" s="67">
        <f t="shared" si="1"/>
        <v>0</v>
      </c>
      <c r="K10" s="21">
        <v>2</v>
      </c>
      <c r="L10" s="67">
        <f t="shared" si="2"/>
        <v>0</v>
      </c>
    </row>
    <row r="11" s="65" customFormat="1" ht="24" customHeight="1" spans="1:12">
      <c r="A11" s="20">
        <v>10</v>
      </c>
      <c r="B11" s="21" t="s">
        <v>28</v>
      </c>
      <c r="C11" s="23" t="s">
        <v>37</v>
      </c>
      <c r="D11" s="24" t="s">
        <v>38</v>
      </c>
      <c r="E11" s="24" t="s">
        <v>39</v>
      </c>
      <c r="F11" s="21">
        <v>50</v>
      </c>
      <c r="G11" s="21">
        <v>1</v>
      </c>
      <c r="H11" s="59">
        <f t="shared" si="0"/>
        <v>50</v>
      </c>
      <c r="I11" s="21">
        <v>1</v>
      </c>
      <c r="J11" s="67">
        <f t="shared" si="1"/>
        <v>0</v>
      </c>
      <c r="K11" s="21">
        <v>1</v>
      </c>
      <c r="L11" s="67">
        <f t="shared" si="2"/>
        <v>0</v>
      </c>
    </row>
    <row r="12" s="65" customFormat="1" ht="26" customHeight="1" spans="1:12">
      <c r="A12" s="20">
        <v>11</v>
      </c>
      <c r="B12" s="21" t="s">
        <v>28</v>
      </c>
      <c r="C12" s="33" t="s">
        <v>40</v>
      </c>
      <c r="D12" s="34" t="s">
        <v>41</v>
      </c>
      <c r="E12" s="34" t="s">
        <v>42</v>
      </c>
      <c r="F12" s="21">
        <v>10</v>
      </c>
      <c r="G12" s="21">
        <v>1</v>
      </c>
      <c r="H12" s="59">
        <f t="shared" si="0"/>
        <v>10</v>
      </c>
      <c r="I12" s="70">
        <v>1</v>
      </c>
      <c r="J12" s="67">
        <f t="shared" si="1"/>
        <v>0</v>
      </c>
      <c r="K12" s="21">
        <v>1</v>
      </c>
      <c r="L12" s="67">
        <f t="shared" si="2"/>
        <v>0</v>
      </c>
    </row>
    <row r="13" s="65" customFormat="1" ht="24" customHeight="1" spans="1:12">
      <c r="A13" s="20">
        <v>12</v>
      </c>
      <c r="B13" s="21" t="s">
        <v>28</v>
      </c>
      <c r="C13" s="23" t="s">
        <v>43</v>
      </c>
      <c r="D13" s="24" t="s">
        <v>44</v>
      </c>
      <c r="E13" s="24" t="s">
        <v>45</v>
      </c>
      <c r="F13" s="21">
        <v>10</v>
      </c>
      <c r="G13" s="21">
        <v>1</v>
      </c>
      <c r="H13" s="59">
        <f t="shared" si="0"/>
        <v>10</v>
      </c>
      <c r="I13" s="70">
        <v>1</v>
      </c>
      <c r="J13" s="67">
        <f t="shared" si="1"/>
        <v>0</v>
      </c>
      <c r="K13" s="21">
        <v>1</v>
      </c>
      <c r="L13" s="67">
        <f t="shared" si="2"/>
        <v>0</v>
      </c>
    </row>
    <row r="14" s="65" customFormat="1" ht="21" customHeight="1" spans="1:12">
      <c r="A14" s="20">
        <v>13</v>
      </c>
      <c r="B14" s="21" t="s">
        <v>46</v>
      </c>
      <c r="C14" s="26" t="s">
        <v>47</v>
      </c>
      <c r="D14" s="35" t="s">
        <v>48</v>
      </c>
      <c r="E14" s="35" t="s">
        <v>49</v>
      </c>
      <c r="F14" s="29">
        <v>10</v>
      </c>
      <c r="G14" s="30">
        <v>1</v>
      </c>
      <c r="H14" s="59">
        <f t="shared" si="0"/>
        <v>10</v>
      </c>
      <c r="I14" s="21">
        <v>1</v>
      </c>
      <c r="J14" s="67">
        <f t="shared" si="1"/>
        <v>0</v>
      </c>
      <c r="K14" s="21">
        <v>1</v>
      </c>
      <c r="L14" s="67">
        <f t="shared" si="2"/>
        <v>0</v>
      </c>
    </row>
    <row r="15" s="65" customFormat="1" ht="19" customHeight="1" spans="1:12">
      <c r="A15" s="20">
        <v>14</v>
      </c>
      <c r="B15" s="21" t="s">
        <v>46</v>
      </c>
      <c r="C15" s="26" t="s">
        <v>50</v>
      </c>
      <c r="D15" s="35" t="s">
        <v>51</v>
      </c>
      <c r="E15" s="35" t="s">
        <v>52</v>
      </c>
      <c r="F15" s="21">
        <v>10</v>
      </c>
      <c r="G15" s="21">
        <v>1</v>
      </c>
      <c r="H15" s="59">
        <f t="shared" si="0"/>
        <v>10</v>
      </c>
      <c r="I15" s="21">
        <v>1</v>
      </c>
      <c r="J15" s="67">
        <f t="shared" si="1"/>
        <v>0</v>
      </c>
      <c r="K15" s="21">
        <v>1</v>
      </c>
      <c r="L15" s="67">
        <f t="shared" si="2"/>
        <v>0</v>
      </c>
    </row>
    <row r="16" s="65" customFormat="1" ht="18" customHeight="1" spans="1:12">
      <c r="A16" s="20">
        <v>15</v>
      </c>
      <c r="B16" s="21" t="s">
        <v>46</v>
      </c>
      <c r="C16" s="26" t="s">
        <v>53</v>
      </c>
      <c r="D16" s="35" t="s">
        <v>41</v>
      </c>
      <c r="E16" s="35" t="s">
        <v>54</v>
      </c>
      <c r="F16" s="21">
        <v>10</v>
      </c>
      <c r="G16" s="21">
        <v>2</v>
      </c>
      <c r="H16" s="59">
        <f t="shared" si="0"/>
        <v>20</v>
      </c>
      <c r="I16" s="21">
        <v>2</v>
      </c>
      <c r="J16" s="67">
        <f t="shared" si="1"/>
        <v>0</v>
      </c>
      <c r="K16" s="21">
        <v>2</v>
      </c>
      <c r="L16" s="67">
        <f t="shared" si="2"/>
        <v>0</v>
      </c>
    </row>
    <row r="17" s="65" customFormat="1" ht="24" customHeight="1" spans="1:12">
      <c r="A17" s="20">
        <v>16</v>
      </c>
      <c r="B17" s="21" t="s">
        <v>46</v>
      </c>
      <c r="C17" s="26" t="s">
        <v>55</v>
      </c>
      <c r="D17" s="35" t="s">
        <v>56</v>
      </c>
      <c r="E17" s="35" t="s">
        <v>57</v>
      </c>
      <c r="F17" s="21">
        <v>26</v>
      </c>
      <c r="G17" s="21">
        <v>1</v>
      </c>
      <c r="H17" s="59">
        <f t="shared" si="0"/>
        <v>26</v>
      </c>
      <c r="I17" s="21">
        <v>1</v>
      </c>
      <c r="J17" s="67">
        <v>0</v>
      </c>
      <c r="K17" s="21">
        <v>1</v>
      </c>
      <c r="L17" s="67">
        <f t="shared" si="2"/>
        <v>0</v>
      </c>
    </row>
    <row r="18" s="65" customFormat="1" ht="24" spans="1:12">
      <c r="A18" s="20">
        <v>17</v>
      </c>
      <c r="B18" s="21" t="s">
        <v>46</v>
      </c>
      <c r="C18" s="36" t="s">
        <v>58</v>
      </c>
      <c r="D18" s="37" t="s">
        <v>59</v>
      </c>
      <c r="E18" s="37" t="s">
        <v>60</v>
      </c>
      <c r="F18" s="21">
        <v>26</v>
      </c>
      <c r="G18" s="21">
        <v>1</v>
      </c>
      <c r="H18" s="59">
        <f t="shared" si="0"/>
        <v>26</v>
      </c>
      <c r="I18" s="21">
        <v>1</v>
      </c>
      <c r="J18" s="67">
        <f t="shared" ref="J18:J23" si="3">G18-I18</f>
        <v>0</v>
      </c>
      <c r="K18" s="21">
        <v>1</v>
      </c>
      <c r="L18" s="67">
        <f t="shared" si="2"/>
        <v>0</v>
      </c>
    </row>
    <row r="19" s="65" customFormat="1" ht="25" customHeight="1" spans="1:12">
      <c r="A19" s="20">
        <v>18</v>
      </c>
      <c r="B19" s="21" t="s">
        <v>61</v>
      </c>
      <c r="C19" s="26" t="s">
        <v>47</v>
      </c>
      <c r="D19" s="35" t="s">
        <v>48</v>
      </c>
      <c r="E19" s="35" t="s">
        <v>49</v>
      </c>
      <c r="F19" s="29">
        <v>10</v>
      </c>
      <c r="G19" s="30">
        <v>1</v>
      </c>
      <c r="H19" s="59">
        <f t="shared" si="0"/>
        <v>10</v>
      </c>
      <c r="I19" s="21">
        <v>1</v>
      </c>
      <c r="J19" s="67">
        <f t="shared" si="3"/>
        <v>0</v>
      </c>
      <c r="K19" s="70">
        <v>1</v>
      </c>
      <c r="L19" s="67">
        <f t="shared" si="2"/>
        <v>0</v>
      </c>
    </row>
    <row r="20" s="65" customFormat="1" ht="21" customHeight="1" spans="1:12">
      <c r="A20" s="20">
        <v>19</v>
      </c>
      <c r="B20" s="21" t="s">
        <v>62</v>
      </c>
      <c r="C20" s="33" t="s">
        <v>63</v>
      </c>
      <c r="D20" s="38" t="s">
        <v>64</v>
      </c>
      <c r="E20" s="38" t="s">
        <v>65</v>
      </c>
      <c r="F20" s="21">
        <v>51</v>
      </c>
      <c r="G20" s="21">
        <v>1</v>
      </c>
      <c r="H20" s="59">
        <f t="shared" si="0"/>
        <v>51</v>
      </c>
      <c r="I20" s="21">
        <v>1</v>
      </c>
      <c r="J20" s="70">
        <f t="shared" si="3"/>
        <v>0</v>
      </c>
      <c r="K20" s="70">
        <v>1</v>
      </c>
      <c r="L20" s="70">
        <f t="shared" si="2"/>
        <v>0</v>
      </c>
    </row>
    <row r="21" s="65" customFormat="1" ht="24" customHeight="1" spans="1:12">
      <c r="A21" s="20">
        <v>20</v>
      </c>
      <c r="B21" s="21" t="s">
        <v>62</v>
      </c>
      <c r="C21" s="33" t="s">
        <v>66</v>
      </c>
      <c r="D21" s="38" t="s">
        <v>67</v>
      </c>
      <c r="E21" s="38" t="s">
        <v>68</v>
      </c>
      <c r="F21" s="21">
        <v>10</v>
      </c>
      <c r="G21" s="21">
        <v>4</v>
      </c>
      <c r="H21" s="59">
        <f t="shared" si="0"/>
        <v>40</v>
      </c>
      <c r="I21" s="21">
        <v>4</v>
      </c>
      <c r="J21" s="70">
        <f t="shared" si="3"/>
        <v>0</v>
      </c>
      <c r="K21" s="21">
        <v>4</v>
      </c>
      <c r="L21" s="70">
        <f t="shared" si="2"/>
        <v>0</v>
      </c>
    </row>
    <row r="22" s="65" customFormat="1" ht="24" customHeight="1" spans="1:12">
      <c r="A22" s="20">
        <v>21</v>
      </c>
      <c r="B22" s="21" t="s">
        <v>62</v>
      </c>
      <c r="C22" s="33" t="s">
        <v>69</v>
      </c>
      <c r="D22" s="38" t="s">
        <v>70</v>
      </c>
      <c r="E22" s="38" t="s">
        <v>71</v>
      </c>
      <c r="F22" s="21">
        <v>50</v>
      </c>
      <c r="G22" s="21">
        <v>1</v>
      </c>
      <c r="H22" s="59">
        <f t="shared" si="0"/>
        <v>50</v>
      </c>
      <c r="I22" s="21">
        <v>1</v>
      </c>
      <c r="J22" s="70">
        <f t="shared" si="3"/>
        <v>0</v>
      </c>
      <c r="K22" s="21">
        <v>1</v>
      </c>
      <c r="L22" s="70">
        <f t="shared" si="2"/>
        <v>0</v>
      </c>
    </row>
    <row r="23" s="65" customFormat="1" ht="27" customHeight="1" spans="1:12">
      <c r="A23" s="20">
        <v>22</v>
      </c>
      <c r="B23" s="21" t="s">
        <v>72</v>
      </c>
      <c r="C23" s="26" t="s">
        <v>73</v>
      </c>
      <c r="D23" s="35" t="s">
        <v>74</v>
      </c>
      <c r="E23" s="35" t="s">
        <v>75</v>
      </c>
      <c r="F23" s="29">
        <v>15</v>
      </c>
      <c r="G23" s="30">
        <v>2</v>
      </c>
      <c r="H23" s="59">
        <f t="shared" si="0"/>
        <v>30</v>
      </c>
      <c r="I23" s="21">
        <v>2</v>
      </c>
      <c r="J23" s="70">
        <f t="shared" si="3"/>
        <v>0</v>
      </c>
      <c r="K23" s="21">
        <v>2</v>
      </c>
      <c r="L23" s="70">
        <f t="shared" si="2"/>
        <v>0</v>
      </c>
    </row>
    <row r="24" s="65" customFormat="1" ht="24" spans="1:12">
      <c r="A24" s="20">
        <v>23</v>
      </c>
      <c r="B24" s="21" t="s">
        <v>72</v>
      </c>
      <c r="C24" s="26" t="s">
        <v>76</v>
      </c>
      <c r="D24" s="35" t="s">
        <v>77</v>
      </c>
      <c r="E24" s="35" t="s">
        <v>78</v>
      </c>
      <c r="F24" s="21">
        <v>30</v>
      </c>
      <c r="G24" s="21">
        <v>1</v>
      </c>
      <c r="H24" s="59">
        <f t="shared" si="0"/>
        <v>30</v>
      </c>
      <c r="I24" s="21">
        <v>1</v>
      </c>
      <c r="J24" s="70">
        <f t="shared" ref="J24:J51" si="4">G24-I24</f>
        <v>0</v>
      </c>
      <c r="K24" s="21">
        <v>1</v>
      </c>
      <c r="L24" s="70">
        <f t="shared" ref="L24:L51" si="5">G24-K24</f>
        <v>0</v>
      </c>
    </row>
    <row r="25" s="65" customFormat="1" ht="28" customHeight="1" spans="1:12">
      <c r="A25" s="20">
        <v>24</v>
      </c>
      <c r="B25" s="21" t="s">
        <v>72</v>
      </c>
      <c r="C25" s="26" t="s">
        <v>79</v>
      </c>
      <c r="D25" s="35" t="s">
        <v>80</v>
      </c>
      <c r="E25" s="35" t="s">
        <v>80</v>
      </c>
      <c r="F25" s="21">
        <v>85</v>
      </c>
      <c r="G25" s="21">
        <v>1</v>
      </c>
      <c r="H25" s="59">
        <f t="shared" si="0"/>
        <v>85</v>
      </c>
      <c r="I25" s="21">
        <v>1</v>
      </c>
      <c r="J25" s="70">
        <f t="shared" si="4"/>
        <v>0</v>
      </c>
      <c r="K25" s="21">
        <v>1</v>
      </c>
      <c r="L25" s="70">
        <f t="shared" si="5"/>
        <v>0</v>
      </c>
    </row>
    <row r="26" s="65" customFormat="1" ht="23" customHeight="1" spans="1:12">
      <c r="A26" s="20">
        <v>25</v>
      </c>
      <c r="B26" s="21" t="s">
        <v>81</v>
      </c>
      <c r="C26" s="26" t="s">
        <v>82</v>
      </c>
      <c r="D26" s="35" t="s">
        <v>83</v>
      </c>
      <c r="E26" s="35" t="s">
        <v>84</v>
      </c>
      <c r="F26" s="21">
        <v>39</v>
      </c>
      <c r="G26" s="21">
        <v>2</v>
      </c>
      <c r="H26" s="59">
        <f t="shared" si="0"/>
        <v>78</v>
      </c>
      <c r="I26" s="21">
        <v>2</v>
      </c>
      <c r="J26" s="70">
        <f t="shared" si="4"/>
        <v>0</v>
      </c>
      <c r="K26" s="21">
        <v>2</v>
      </c>
      <c r="L26" s="70">
        <f t="shared" si="5"/>
        <v>0</v>
      </c>
    </row>
    <row r="27" s="65" customFormat="1" ht="19" customHeight="1" spans="1:12">
      <c r="A27" s="20">
        <v>26</v>
      </c>
      <c r="B27" s="21" t="s">
        <v>81</v>
      </c>
      <c r="C27" s="26" t="s">
        <v>85</v>
      </c>
      <c r="D27" s="35" t="s">
        <v>86</v>
      </c>
      <c r="E27" s="35" t="s">
        <v>87</v>
      </c>
      <c r="F27" s="21">
        <v>35</v>
      </c>
      <c r="G27" s="21">
        <v>1</v>
      </c>
      <c r="H27" s="59">
        <f t="shared" si="0"/>
        <v>35</v>
      </c>
      <c r="I27" s="21">
        <v>1</v>
      </c>
      <c r="J27" s="70">
        <f t="shared" si="4"/>
        <v>0</v>
      </c>
      <c r="K27" s="21">
        <v>1</v>
      </c>
      <c r="L27" s="70">
        <f t="shared" si="5"/>
        <v>0</v>
      </c>
    </row>
    <row r="28" s="65" customFormat="1" ht="23" customHeight="1" spans="1:12">
      <c r="A28" s="20">
        <v>27</v>
      </c>
      <c r="B28" s="21" t="s">
        <v>81</v>
      </c>
      <c r="C28" s="26" t="s">
        <v>88</v>
      </c>
      <c r="D28" s="35" t="s">
        <v>89</v>
      </c>
      <c r="E28" s="35" t="s">
        <v>90</v>
      </c>
      <c r="F28" s="21">
        <v>35</v>
      </c>
      <c r="G28" s="21">
        <v>1</v>
      </c>
      <c r="H28" s="59">
        <f t="shared" si="0"/>
        <v>35</v>
      </c>
      <c r="I28" s="21">
        <v>1</v>
      </c>
      <c r="J28" s="70">
        <f t="shared" si="4"/>
        <v>0</v>
      </c>
      <c r="K28" s="21">
        <v>1</v>
      </c>
      <c r="L28" s="70">
        <f t="shared" si="5"/>
        <v>0</v>
      </c>
    </row>
    <row r="29" s="65" customFormat="1" ht="27" customHeight="1" spans="1:12">
      <c r="A29" s="20">
        <v>28</v>
      </c>
      <c r="B29" s="21" t="s">
        <v>81</v>
      </c>
      <c r="C29" s="26" t="s">
        <v>91</v>
      </c>
      <c r="D29" s="35" t="s">
        <v>92</v>
      </c>
      <c r="E29" s="35" t="s">
        <v>93</v>
      </c>
      <c r="F29" s="21">
        <v>35</v>
      </c>
      <c r="G29" s="21">
        <v>2</v>
      </c>
      <c r="H29" s="59">
        <f t="shared" si="0"/>
        <v>70</v>
      </c>
      <c r="I29" s="21">
        <v>2</v>
      </c>
      <c r="J29" s="70">
        <f t="shared" si="4"/>
        <v>0</v>
      </c>
      <c r="K29" s="21">
        <v>2</v>
      </c>
      <c r="L29" s="70">
        <f t="shared" si="5"/>
        <v>0</v>
      </c>
    </row>
    <row r="30" s="65" customFormat="1" ht="33" customHeight="1" spans="1:12">
      <c r="A30" s="20">
        <v>29</v>
      </c>
      <c r="B30" s="21" t="s">
        <v>81</v>
      </c>
      <c r="C30" s="26" t="s">
        <v>94</v>
      </c>
      <c r="D30" s="35" t="s">
        <v>95</v>
      </c>
      <c r="E30" s="35" t="s">
        <v>96</v>
      </c>
      <c r="F30" s="21">
        <v>80</v>
      </c>
      <c r="G30" s="21">
        <v>1</v>
      </c>
      <c r="H30" s="59">
        <f t="shared" si="0"/>
        <v>80</v>
      </c>
      <c r="I30" s="21">
        <v>1</v>
      </c>
      <c r="J30" s="70">
        <f t="shared" si="4"/>
        <v>0</v>
      </c>
      <c r="K30" s="21">
        <v>1</v>
      </c>
      <c r="L30" s="70">
        <f t="shared" si="5"/>
        <v>0</v>
      </c>
    </row>
    <row r="31" ht="17" customHeight="1" spans="8:8">
      <c r="H31" s="65">
        <f>SUM(H2:H30)</f>
        <v>3316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topLeftCell="A23" workbookViewId="0">
      <selection activeCell="L12" sqref="L12"/>
    </sheetView>
  </sheetViews>
  <sheetFormatPr defaultColWidth="9" defaultRowHeight="14.4"/>
  <cols>
    <col min="1" max="1" width="4.12962962962963" style="1" customWidth="1"/>
    <col min="2" max="2" width="5.25" style="1" customWidth="1"/>
    <col min="3" max="3" width="13.75" style="7" customWidth="1"/>
    <col min="4" max="4" width="10.8888888888889" style="7" customWidth="1"/>
    <col min="5" max="5" width="20.3796296296296" style="8" customWidth="1"/>
    <col min="6" max="6" width="21" style="8" customWidth="1"/>
    <col min="7" max="7" width="12.3796296296296" style="7" customWidth="1"/>
    <col min="8" max="8" width="10.75" style="7" customWidth="1"/>
    <col min="9" max="9" width="15" style="1" customWidth="1"/>
    <col min="10" max="16384" width="9" style="1"/>
  </cols>
  <sheetData>
    <row r="1" s="1" customFormat="1" ht="21" customHeight="1" spans="3:8">
      <c r="C1" s="7"/>
      <c r="D1" s="7"/>
      <c r="E1" s="9" t="s">
        <v>104</v>
      </c>
      <c r="F1" s="8"/>
      <c r="G1" s="7"/>
      <c r="H1" s="7"/>
    </row>
    <row r="2" s="1" customFormat="1" ht="21" customHeight="1" spans="3:8">
      <c r="C2" s="7"/>
      <c r="D2" s="7"/>
      <c r="E2" s="10"/>
      <c r="F2" s="8"/>
      <c r="G2" s="7"/>
      <c r="H2" s="7"/>
    </row>
    <row r="3" s="1" customFormat="1" ht="23" customHeight="1" spans="1:9">
      <c r="A3" s="11" t="s">
        <v>105</v>
      </c>
      <c r="B3" s="11"/>
      <c r="C3" s="12"/>
      <c r="D3" s="12"/>
      <c r="E3" s="13"/>
      <c r="F3" s="13" t="s">
        <v>106</v>
      </c>
      <c r="G3" s="12"/>
      <c r="H3" s="14" t="s">
        <v>107</v>
      </c>
      <c r="I3" s="11"/>
    </row>
    <row r="4" s="1" customFormat="1" ht="23" customHeight="1" spans="1:9">
      <c r="A4" s="11" t="s">
        <v>108</v>
      </c>
      <c r="B4" s="11"/>
      <c r="C4" s="12"/>
      <c r="D4" s="12"/>
      <c r="E4" s="13"/>
      <c r="F4" s="13" t="s">
        <v>109</v>
      </c>
      <c r="G4" s="12"/>
      <c r="H4" s="12" t="s">
        <v>110</v>
      </c>
      <c r="I4" s="11"/>
    </row>
    <row r="5" s="1" customFormat="1" ht="23" customHeight="1" spans="1:9">
      <c r="A5" s="11" t="s">
        <v>111</v>
      </c>
      <c r="B5" s="11"/>
      <c r="C5" s="12"/>
      <c r="D5" s="12"/>
      <c r="E5" s="13"/>
      <c r="F5" s="13"/>
      <c r="G5" s="12"/>
      <c r="H5" s="12"/>
      <c r="I5" s="11"/>
    </row>
    <row r="6" s="1" customFormat="1" ht="28" customHeight="1" spans="1:9">
      <c r="A6" s="11" t="s">
        <v>112</v>
      </c>
      <c r="B6" s="11"/>
      <c r="C6" s="12"/>
      <c r="D6" s="12"/>
      <c r="E6" s="13"/>
      <c r="F6" s="13"/>
      <c r="G6" s="12"/>
      <c r="H6" s="12"/>
      <c r="I6" s="11"/>
    </row>
    <row r="7" s="2" customFormat="1" ht="21" customHeight="1" spans="2:9"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98</v>
      </c>
      <c r="H7" s="16" t="s">
        <v>6</v>
      </c>
      <c r="I7" s="16" t="s">
        <v>99</v>
      </c>
    </row>
    <row r="8" s="3" customFormat="1" ht="21" customHeight="1" spans="2:9">
      <c r="B8" s="17">
        <v>1</v>
      </c>
      <c r="C8" s="18" t="s">
        <v>7</v>
      </c>
      <c r="D8" s="18" t="s">
        <v>8</v>
      </c>
      <c r="E8" s="19" t="s">
        <v>9</v>
      </c>
      <c r="F8" s="19" t="s">
        <v>10</v>
      </c>
      <c r="G8" s="18">
        <v>55</v>
      </c>
      <c r="H8" s="18">
        <v>5</v>
      </c>
      <c r="I8" s="18">
        <f t="shared" ref="I8:I36" si="0">H8*G8</f>
        <v>275</v>
      </c>
    </row>
    <row r="9" s="4" customFormat="1" ht="21" customHeight="1" spans="2:9">
      <c r="B9" s="20">
        <v>2</v>
      </c>
      <c r="C9" s="21" t="s">
        <v>7</v>
      </c>
      <c r="D9" s="21" t="s">
        <v>11</v>
      </c>
      <c r="E9" s="22" t="s">
        <v>12</v>
      </c>
      <c r="F9" s="22" t="s">
        <v>13</v>
      </c>
      <c r="G9" s="21">
        <v>10</v>
      </c>
      <c r="H9" s="21">
        <v>6</v>
      </c>
      <c r="I9" s="59">
        <f t="shared" si="0"/>
        <v>60</v>
      </c>
    </row>
    <row r="10" s="4" customFormat="1" ht="21" customHeight="1" spans="2:9">
      <c r="B10" s="20">
        <v>3</v>
      </c>
      <c r="C10" s="21" t="s">
        <v>7</v>
      </c>
      <c r="D10" s="23" t="s">
        <v>14</v>
      </c>
      <c r="E10" s="24" t="s">
        <v>15</v>
      </c>
      <c r="F10" s="24" t="s">
        <v>16</v>
      </c>
      <c r="G10" s="21">
        <v>325</v>
      </c>
      <c r="H10" s="21">
        <v>5</v>
      </c>
      <c r="I10" s="59">
        <f t="shared" si="0"/>
        <v>1625</v>
      </c>
    </row>
    <row r="11" s="4" customFormat="1" ht="21" customHeight="1" spans="2:9">
      <c r="B11" s="20">
        <v>4</v>
      </c>
      <c r="C11" s="21" t="s">
        <v>7</v>
      </c>
      <c r="D11" s="25" t="s">
        <v>17</v>
      </c>
      <c r="E11" s="22" t="s">
        <v>18</v>
      </c>
      <c r="F11" s="22" t="s">
        <v>19</v>
      </c>
      <c r="G11" s="21">
        <v>15</v>
      </c>
      <c r="H11" s="21">
        <v>5</v>
      </c>
      <c r="I11" s="59">
        <f t="shared" si="0"/>
        <v>75</v>
      </c>
    </row>
    <row r="12" s="4" customFormat="1" ht="21" customHeight="1" spans="2:9">
      <c r="B12" s="20">
        <v>5</v>
      </c>
      <c r="C12" s="21" t="s">
        <v>20</v>
      </c>
      <c r="D12" s="26" t="s">
        <v>21</v>
      </c>
      <c r="E12" s="27" t="s">
        <v>22</v>
      </c>
      <c r="F12" s="28" t="s">
        <v>23</v>
      </c>
      <c r="G12" s="29">
        <v>15</v>
      </c>
      <c r="H12" s="30">
        <v>1</v>
      </c>
      <c r="I12" s="59">
        <f t="shared" si="0"/>
        <v>15</v>
      </c>
    </row>
    <row r="13" s="5" customFormat="1" ht="35" customHeight="1" spans="2:9">
      <c r="B13" s="20">
        <v>6</v>
      </c>
      <c r="C13" s="21" t="s">
        <v>24</v>
      </c>
      <c r="D13" s="31" t="s">
        <v>25</v>
      </c>
      <c r="E13" s="28" t="s">
        <v>26</v>
      </c>
      <c r="F13" s="28" t="s">
        <v>27</v>
      </c>
      <c r="G13" s="32">
        <v>95</v>
      </c>
      <c r="H13" s="21">
        <v>1</v>
      </c>
      <c r="I13" s="59">
        <f t="shared" si="0"/>
        <v>95</v>
      </c>
    </row>
    <row r="14" s="5" customFormat="1" ht="21" customHeight="1" spans="2:9">
      <c r="B14" s="20">
        <v>7</v>
      </c>
      <c r="C14" s="21" t="s">
        <v>28</v>
      </c>
      <c r="D14" s="26" t="s">
        <v>29</v>
      </c>
      <c r="E14" s="27" t="s">
        <v>30</v>
      </c>
      <c r="F14" s="28" t="s">
        <v>30</v>
      </c>
      <c r="G14" s="29">
        <v>25</v>
      </c>
      <c r="H14" s="30">
        <v>15</v>
      </c>
      <c r="I14" s="59">
        <f t="shared" si="0"/>
        <v>375</v>
      </c>
    </row>
    <row r="15" s="5" customFormat="1" ht="21" customHeight="1" spans="2:9">
      <c r="B15" s="20">
        <v>8</v>
      </c>
      <c r="C15" s="21" t="s">
        <v>28</v>
      </c>
      <c r="D15" s="33" t="s">
        <v>31</v>
      </c>
      <c r="E15" s="34" t="s">
        <v>32</v>
      </c>
      <c r="F15" s="24" t="s">
        <v>33</v>
      </c>
      <c r="G15" s="21">
        <v>10</v>
      </c>
      <c r="H15" s="21">
        <v>2</v>
      </c>
      <c r="I15" s="59">
        <f t="shared" si="0"/>
        <v>20</v>
      </c>
    </row>
    <row r="16" s="5" customFormat="1" ht="21" customHeight="1" spans="2:9">
      <c r="B16" s="20">
        <v>9</v>
      </c>
      <c r="C16" s="21" t="s">
        <v>28</v>
      </c>
      <c r="D16" s="23" t="s">
        <v>34</v>
      </c>
      <c r="E16" s="24" t="s">
        <v>35</v>
      </c>
      <c r="F16" s="24" t="s">
        <v>36</v>
      </c>
      <c r="G16" s="21">
        <v>10</v>
      </c>
      <c r="H16" s="21">
        <v>2</v>
      </c>
      <c r="I16" s="59">
        <f t="shared" si="0"/>
        <v>20</v>
      </c>
    </row>
    <row r="17" s="5" customFormat="1" ht="21" customHeight="1" spans="2:9">
      <c r="B17" s="20">
        <v>10</v>
      </c>
      <c r="C17" s="21" t="s">
        <v>28</v>
      </c>
      <c r="D17" s="23" t="s">
        <v>37</v>
      </c>
      <c r="E17" s="24" t="s">
        <v>38</v>
      </c>
      <c r="F17" s="24" t="s">
        <v>39</v>
      </c>
      <c r="G17" s="21">
        <v>50</v>
      </c>
      <c r="H17" s="21">
        <v>1</v>
      </c>
      <c r="I17" s="59">
        <f t="shared" si="0"/>
        <v>50</v>
      </c>
    </row>
    <row r="18" s="5" customFormat="1" ht="21" customHeight="1" spans="2:9">
      <c r="B18" s="20">
        <v>11</v>
      </c>
      <c r="C18" s="21" t="s">
        <v>28</v>
      </c>
      <c r="D18" s="33" t="s">
        <v>40</v>
      </c>
      <c r="E18" s="34" t="s">
        <v>41</v>
      </c>
      <c r="F18" s="34" t="s">
        <v>42</v>
      </c>
      <c r="G18" s="21">
        <v>10</v>
      </c>
      <c r="H18" s="21">
        <v>1</v>
      </c>
      <c r="I18" s="59">
        <f t="shared" si="0"/>
        <v>10</v>
      </c>
    </row>
    <row r="19" s="5" customFormat="1" ht="21" customHeight="1" spans="2:9">
      <c r="B19" s="20">
        <v>12</v>
      </c>
      <c r="C19" s="21" t="s">
        <v>28</v>
      </c>
      <c r="D19" s="23" t="s">
        <v>43</v>
      </c>
      <c r="E19" s="24" t="s">
        <v>44</v>
      </c>
      <c r="F19" s="24" t="s">
        <v>45</v>
      </c>
      <c r="G19" s="21">
        <v>10</v>
      </c>
      <c r="H19" s="21">
        <v>1</v>
      </c>
      <c r="I19" s="59">
        <f t="shared" si="0"/>
        <v>10</v>
      </c>
    </row>
    <row r="20" s="5" customFormat="1" ht="21" customHeight="1" spans="2:9">
      <c r="B20" s="20">
        <v>13</v>
      </c>
      <c r="C20" s="21" t="s">
        <v>46</v>
      </c>
      <c r="D20" s="26" t="s">
        <v>47</v>
      </c>
      <c r="E20" s="35" t="s">
        <v>48</v>
      </c>
      <c r="F20" s="35" t="s">
        <v>49</v>
      </c>
      <c r="G20" s="29">
        <v>10</v>
      </c>
      <c r="H20" s="30">
        <v>1</v>
      </c>
      <c r="I20" s="59">
        <f t="shared" si="0"/>
        <v>10</v>
      </c>
    </row>
    <row r="21" s="5" customFormat="1" ht="21" customHeight="1" spans="2:9">
      <c r="B21" s="20">
        <v>14</v>
      </c>
      <c r="C21" s="21" t="s">
        <v>46</v>
      </c>
      <c r="D21" s="26" t="s">
        <v>50</v>
      </c>
      <c r="E21" s="35" t="s">
        <v>51</v>
      </c>
      <c r="F21" s="35" t="s">
        <v>52</v>
      </c>
      <c r="G21" s="21">
        <v>10</v>
      </c>
      <c r="H21" s="21">
        <v>1</v>
      </c>
      <c r="I21" s="59">
        <f t="shared" si="0"/>
        <v>10</v>
      </c>
    </row>
    <row r="22" s="5" customFormat="1" ht="21" customHeight="1" spans="2:9">
      <c r="B22" s="20">
        <v>15</v>
      </c>
      <c r="C22" s="21" t="s">
        <v>46</v>
      </c>
      <c r="D22" s="26" t="s">
        <v>53</v>
      </c>
      <c r="E22" s="35" t="s">
        <v>41</v>
      </c>
      <c r="F22" s="35" t="s">
        <v>54</v>
      </c>
      <c r="G22" s="21">
        <v>20</v>
      </c>
      <c r="H22" s="21">
        <v>1</v>
      </c>
      <c r="I22" s="59">
        <f t="shared" si="0"/>
        <v>20</v>
      </c>
    </row>
    <row r="23" s="5" customFormat="1" ht="21" customHeight="1" spans="2:9">
      <c r="B23" s="20">
        <v>16</v>
      </c>
      <c r="C23" s="21" t="s">
        <v>46</v>
      </c>
      <c r="D23" s="26" t="s">
        <v>55</v>
      </c>
      <c r="E23" s="35" t="s">
        <v>56</v>
      </c>
      <c r="F23" s="35" t="s">
        <v>57</v>
      </c>
      <c r="G23" s="21">
        <v>26</v>
      </c>
      <c r="H23" s="21">
        <v>1</v>
      </c>
      <c r="I23" s="59">
        <f t="shared" si="0"/>
        <v>26</v>
      </c>
    </row>
    <row r="24" s="5" customFormat="1" ht="21" customHeight="1" spans="2:9">
      <c r="B24" s="20">
        <v>17</v>
      </c>
      <c r="C24" s="21" t="s">
        <v>46</v>
      </c>
      <c r="D24" s="36" t="s">
        <v>58</v>
      </c>
      <c r="E24" s="37" t="s">
        <v>59</v>
      </c>
      <c r="F24" s="37" t="s">
        <v>60</v>
      </c>
      <c r="G24" s="21">
        <v>26</v>
      </c>
      <c r="H24" s="21">
        <v>1</v>
      </c>
      <c r="I24" s="59">
        <f t="shared" si="0"/>
        <v>26</v>
      </c>
    </row>
    <row r="25" s="5" customFormat="1" ht="21" customHeight="1" spans="2:9">
      <c r="B25" s="20">
        <v>18</v>
      </c>
      <c r="C25" s="21" t="s">
        <v>61</v>
      </c>
      <c r="D25" s="26" t="s">
        <v>47</v>
      </c>
      <c r="E25" s="35" t="s">
        <v>48</v>
      </c>
      <c r="F25" s="35" t="s">
        <v>49</v>
      </c>
      <c r="G25" s="29">
        <v>10</v>
      </c>
      <c r="H25" s="30">
        <v>1</v>
      </c>
      <c r="I25" s="59">
        <f t="shared" si="0"/>
        <v>10</v>
      </c>
    </row>
    <row r="26" s="5" customFormat="1" ht="21" customHeight="1" spans="2:9">
      <c r="B26" s="20">
        <v>19</v>
      </c>
      <c r="C26" s="21" t="s">
        <v>62</v>
      </c>
      <c r="D26" s="33" t="s">
        <v>63</v>
      </c>
      <c r="E26" s="38" t="s">
        <v>64</v>
      </c>
      <c r="F26" s="38" t="s">
        <v>65</v>
      </c>
      <c r="G26" s="21">
        <v>51</v>
      </c>
      <c r="H26" s="21">
        <v>1</v>
      </c>
      <c r="I26" s="59">
        <f t="shared" si="0"/>
        <v>51</v>
      </c>
    </row>
    <row r="27" s="5" customFormat="1" ht="21" customHeight="1" spans="2:9">
      <c r="B27" s="20">
        <v>20</v>
      </c>
      <c r="C27" s="21" t="s">
        <v>62</v>
      </c>
      <c r="D27" s="33" t="s">
        <v>66</v>
      </c>
      <c r="E27" s="38" t="s">
        <v>67</v>
      </c>
      <c r="F27" s="38" t="s">
        <v>68</v>
      </c>
      <c r="G27" s="21">
        <v>10</v>
      </c>
      <c r="H27" s="21">
        <v>4</v>
      </c>
      <c r="I27" s="59">
        <f t="shared" si="0"/>
        <v>40</v>
      </c>
    </row>
    <row r="28" s="5" customFormat="1" ht="21" customHeight="1" spans="2:9">
      <c r="B28" s="20">
        <v>21</v>
      </c>
      <c r="C28" s="21" t="s">
        <v>62</v>
      </c>
      <c r="D28" s="33" t="s">
        <v>69</v>
      </c>
      <c r="E28" s="38" t="s">
        <v>70</v>
      </c>
      <c r="F28" s="38" t="s">
        <v>71</v>
      </c>
      <c r="G28" s="21">
        <v>50</v>
      </c>
      <c r="H28" s="21">
        <v>1</v>
      </c>
      <c r="I28" s="59">
        <f t="shared" si="0"/>
        <v>50</v>
      </c>
    </row>
    <row r="29" s="5" customFormat="1" ht="21" customHeight="1" spans="2:9">
      <c r="B29" s="20">
        <v>22</v>
      </c>
      <c r="C29" s="21" t="s">
        <v>72</v>
      </c>
      <c r="D29" s="26" t="s">
        <v>73</v>
      </c>
      <c r="E29" s="35" t="s">
        <v>74</v>
      </c>
      <c r="F29" s="35" t="s">
        <v>75</v>
      </c>
      <c r="G29" s="29">
        <v>15</v>
      </c>
      <c r="H29" s="30">
        <v>2</v>
      </c>
      <c r="I29" s="59">
        <f t="shared" si="0"/>
        <v>30</v>
      </c>
    </row>
    <row r="30" s="5" customFormat="1" ht="21" customHeight="1" spans="2:9">
      <c r="B30" s="20">
        <v>23</v>
      </c>
      <c r="C30" s="21" t="s">
        <v>72</v>
      </c>
      <c r="D30" s="26" t="s">
        <v>76</v>
      </c>
      <c r="E30" s="35" t="s">
        <v>77</v>
      </c>
      <c r="F30" s="35" t="s">
        <v>78</v>
      </c>
      <c r="G30" s="21">
        <v>30</v>
      </c>
      <c r="H30" s="21">
        <v>1</v>
      </c>
      <c r="I30" s="59">
        <f t="shared" si="0"/>
        <v>30</v>
      </c>
    </row>
    <row r="31" s="5" customFormat="1" ht="21" customHeight="1" spans="2:9">
      <c r="B31" s="20">
        <v>24</v>
      </c>
      <c r="C31" s="21" t="s">
        <v>72</v>
      </c>
      <c r="D31" s="26" t="s">
        <v>79</v>
      </c>
      <c r="E31" s="35" t="s">
        <v>80</v>
      </c>
      <c r="F31" s="35" t="s">
        <v>80</v>
      </c>
      <c r="G31" s="21">
        <v>85</v>
      </c>
      <c r="H31" s="21">
        <v>1</v>
      </c>
      <c r="I31" s="59">
        <f t="shared" si="0"/>
        <v>85</v>
      </c>
    </row>
    <row r="32" s="5" customFormat="1" ht="21" customHeight="1" spans="2:9">
      <c r="B32" s="20">
        <v>25</v>
      </c>
      <c r="C32" s="21" t="s">
        <v>81</v>
      </c>
      <c r="D32" s="26" t="s">
        <v>82</v>
      </c>
      <c r="E32" s="35" t="s">
        <v>83</v>
      </c>
      <c r="F32" s="35" t="s">
        <v>84</v>
      </c>
      <c r="G32" s="21">
        <v>39</v>
      </c>
      <c r="H32" s="21">
        <v>2</v>
      </c>
      <c r="I32" s="59">
        <f t="shared" si="0"/>
        <v>78</v>
      </c>
    </row>
    <row r="33" s="5" customFormat="1" ht="21" customHeight="1" spans="2:9">
      <c r="B33" s="20">
        <v>26</v>
      </c>
      <c r="C33" s="21" t="s">
        <v>81</v>
      </c>
      <c r="D33" s="26" t="s">
        <v>85</v>
      </c>
      <c r="E33" s="35" t="s">
        <v>86</v>
      </c>
      <c r="F33" s="35" t="s">
        <v>87</v>
      </c>
      <c r="G33" s="21">
        <v>35</v>
      </c>
      <c r="H33" s="21">
        <v>1</v>
      </c>
      <c r="I33" s="59">
        <f t="shared" si="0"/>
        <v>35</v>
      </c>
    </row>
    <row r="34" s="5" customFormat="1" ht="21" customHeight="1" spans="2:9">
      <c r="B34" s="20">
        <v>27</v>
      </c>
      <c r="C34" s="21" t="s">
        <v>81</v>
      </c>
      <c r="D34" s="26" t="s">
        <v>88</v>
      </c>
      <c r="E34" s="35" t="s">
        <v>89</v>
      </c>
      <c r="F34" s="35" t="s">
        <v>90</v>
      </c>
      <c r="G34" s="21">
        <v>35</v>
      </c>
      <c r="H34" s="21">
        <v>1</v>
      </c>
      <c r="I34" s="59">
        <f t="shared" si="0"/>
        <v>35</v>
      </c>
    </row>
    <row r="35" s="5" customFormat="1" ht="21" customHeight="1" spans="2:9">
      <c r="B35" s="20">
        <v>28</v>
      </c>
      <c r="C35" s="21" t="s">
        <v>81</v>
      </c>
      <c r="D35" s="26" t="s">
        <v>91</v>
      </c>
      <c r="E35" s="35" t="s">
        <v>92</v>
      </c>
      <c r="F35" s="35" t="s">
        <v>93</v>
      </c>
      <c r="G35" s="21">
        <v>35</v>
      </c>
      <c r="H35" s="21">
        <v>2</v>
      </c>
      <c r="I35" s="59">
        <f t="shared" si="0"/>
        <v>70</v>
      </c>
    </row>
    <row r="36" s="5" customFormat="1" ht="21" customHeight="1" spans="2:9">
      <c r="B36" s="20">
        <v>29</v>
      </c>
      <c r="C36" s="21" t="s">
        <v>81</v>
      </c>
      <c r="D36" s="26" t="s">
        <v>94</v>
      </c>
      <c r="E36" s="35" t="s">
        <v>95</v>
      </c>
      <c r="F36" s="35" t="s">
        <v>96</v>
      </c>
      <c r="G36" s="21">
        <v>80</v>
      </c>
      <c r="H36" s="21">
        <v>1</v>
      </c>
      <c r="I36" s="59">
        <f t="shared" si="0"/>
        <v>80</v>
      </c>
    </row>
    <row r="37" s="1" customFormat="1" ht="32" customHeight="1" spans="1:9">
      <c r="A37" s="11"/>
      <c r="B37" s="11"/>
      <c r="G37" s="12"/>
      <c r="H37" s="12"/>
      <c r="I37" s="60">
        <f>SUM(I8:I36)</f>
        <v>3316</v>
      </c>
    </row>
    <row r="38" s="1" customFormat="1" ht="23" customHeight="1" spans="1:9">
      <c r="A38" s="11"/>
      <c r="B38" s="11" t="s">
        <v>113</v>
      </c>
      <c r="G38" s="12"/>
      <c r="H38" s="12"/>
      <c r="I38" s="11"/>
    </row>
    <row r="39" s="1" customFormat="1" ht="23" customHeight="1" spans="1:9">
      <c r="A39" s="11" t="s">
        <v>114</v>
      </c>
      <c r="B39" s="11"/>
      <c r="G39" s="12"/>
      <c r="H39" s="12"/>
      <c r="I39" s="11"/>
    </row>
    <row r="40" s="1" customFormat="1" ht="23" customHeight="1" spans="1:9">
      <c r="A40" s="11"/>
      <c r="B40" s="11" t="s">
        <v>115</v>
      </c>
      <c r="G40" s="12"/>
      <c r="H40" s="12"/>
      <c r="I40" s="11"/>
    </row>
    <row r="41" s="1" customFormat="1" ht="23" customHeight="1" spans="1:9">
      <c r="A41" s="11"/>
      <c r="B41" s="11" t="s">
        <v>116</v>
      </c>
      <c r="G41" s="12"/>
      <c r="H41" s="12"/>
      <c r="I41" s="11"/>
    </row>
    <row r="42" s="1" customFormat="1" ht="23" customHeight="1" spans="1:9">
      <c r="A42" s="11" t="s">
        <v>117</v>
      </c>
      <c r="B42" s="11"/>
      <c r="G42" s="12"/>
      <c r="H42" s="12"/>
      <c r="I42" s="11"/>
    </row>
    <row r="43" s="1" customFormat="1" ht="23" customHeight="1" spans="1:9">
      <c r="A43" s="39"/>
      <c r="B43" s="11" t="s">
        <v>118</v>
      </c>
      <c r="G43" s="12"/>
      <c r="H43" s="12"/>
      <c r="I43" s="11"/>
    </row>
    <row r="44" s="1" customFormat="1" ht="23" customHeight="1" spans="1:9">
      <c r="A44" s="39"/>
      <c r="B44" s="11" t="s">
        <v>119</v>
      </c>
      <c r="G44" s="12"/>
      <c r="H44" s="12"/>
      <c r="I44" s="11"/>
    </row>
    <row r="45" s="1" customFormat="1" ht="23" customHeight="1" spans="1:9">
      <c r="A45" s="11" t="s">
        <v>120</v>
      </c>
      <c r="B45" s="11"/>
      <c r="G45" s="12"/>
      <c r="H45" s="12"/>
      <c r="I45" s="11"/>
    </row>
    <row r="46" s="1" customFormat="1" ht="23" customHeight="1" spans="1:9">
      <c r="A46" s="11"/>
      <c r="B46" s="11" t="s">
        <v>121</v>
      </c>
      <c r="G46" s="12"/>
      <c r="H46" s="12"/>
      <c r="I46" s="11"/>
    </row>
    <row r="47" s="1" customFormat="1" ht="23" customHeight="1" spans="1:9">
      <c r="A47" s="11"/>
      <c r="B47" s="11" t="s">
        <v>122</v>
      </c>
      <c r="G47" s="12"/>
      <c r="H47" s="12"/>
      <c r="I47" s="11"/>
    </row>
    <row r="48" s="1" customFormat="1" ht="23" customHeight="1" spans="1:9">
      <c r="A48" s="11" t="s">
        <v>123</v>
      </c>
      <c r="B48" s="11"/>
      <c r="C48" s="12"/>
      <c r="D48" s="12"/>
      <c r="E48" s="13"/>
      <c r="F48" s="13"/>
      <c r="G48" s="12"/>
      <c r="H48" s="12"/>
      <c r="I48" s="11"/>
    </row>
    <row r="49" s="1" customFormat="1" ht="23" customHeight="1" spans="1:9">
      <c r="A49" s="11"/>
      <c r="B49" s="11" t="s">
        <v>124</v>
      </c>
      <c r="C49" s="12"/>
      <c r="D49" s="12"/>
      <c r="E49" s="13"/>
      <c r="F49" s="13"/>
      <c r="G49" s="12"/>
      <c r="H49" s="12"/>
      <c r="I49" s="11"/>
    </row>
    <row r="50" s="1" customFormat="1" ht="23" customHeight="1" spans="1:9">
      <c r="A50" s="40" t="s">
        <v>125</v>
      </c>
      <c r="B50" s="11"/>
      <c r="C50" s="12"/>
      <c r="D50" s="12"/>
      <c r="E50" s="13"/>
      <c r="F50" s="13"/>
      <c r="G50" s="12"/>
      <c r="H50" s="12"/>
      <c r="I50" s="11"/>
    </row>
    <row r="51" s="1" customFormat="1" ht="23" customHeight="1" spans="1:9">
      <c r="A51" s="40"/>
      <c r="B51" s="11" t="s">
        <v>126</v>
      </c>
      <c r="C51" s="12"/>
      <c r="D51" s="12"/>
      <c r="E51" s="13"/>
      <c r="F51" s="13"/>
      <c r="G51" s="12"/>
      <c r="H51" s="12"/>
      <c r="I51" s="11"/>
    </row>
    <row r="52" s="1" customFormat="1" ht="23" customHeight="1" spans="1:9">
      <c r="A52" s="11"/>
      <c r="B52" s="40" t="s">
        <v>127</v>
      </c>
      <c r="C52" s="12"/>
      <c r="D52" s="12"/>
      <c r="E52" s="13"/>
      <c r="F52" s="13"/>
      <c r="G52" s="12"/>
      <c r="H52" s="12"/>
      <c r="I52" s="11"/>
    </row>
    <row r="53" s="1" customFormat="1" ht="14" customHeight="1" spans="1:9">
      <c r="A53" s="11"/>
      <c r="B53" s="40"/>
      <c r="C53" s="12"/>
      <c r="D53" s="12"/>
      <c r="E53" s="13"/>
      <c r="F53" s="13"/>
      <c r="G53" s="12"/>
      <c r="H53" s="12"/>
      <c r="I53" s="11"/>
    </row>
    <row r="54" s="6" customFormat="1" ht="33" customHeight="1" spans="2:9">
      <c r="B54" s="41" t="s">
        <v>128</v>
      </c>
      <c r="C54" s="42"/>
      <c r="D54" s="42"/>
      <c r="E54" s="43"/>
      <c r="F54" s="44" t="s">
        <v>129</v>
      </c>
      <c r="G54" s="45"/>
      <c r="H54" s="45"/>
      <c r="I54" s="61"/>
    </row>
    <row r="55" s="6" customFormat="1" ht="33" customHeight="1" spans="2:9">
      <c r="B55" s="46" t="s">
        <v>130</v>
      </c>
      <c r="C55" s="47"/>
      <c r="D55" s="47"/>
      <c r="E55" s="48"/>
      <c r="F55" s="49" t="s">
        <v>131</v>
      </c>
      <c r="G55" s="50"/>
      <c r="H55" s="50"/>
      <c r="I55" s="62"/>
    </row>
    <row r="56" s="6" customFormat="1" ht="33" customHeight="1" spans="1:9">
      <c r="A56" s="51"/>
      <c r="B56" s="46" t="s">
        <v>132</v>
      </c>
      <c r="C56" s="47"/>
      <c r="D56" s="47"/>
      <c r="E56" s="48"/>
      <c r="F56" s="49" t="s">
        <v>132</v>
      </c>
      <c r="G56" s="50"/>
      <c r="H56" s="50"/>
      <c r="I56" s="62"/>
    </row>
    <row r="57" s="6" customFormat="1" ht="33" customHeight="1" spans="1:9">
      <c r="A57" s="51"/>
      <c r="B57" s="46" t="s">
        <v>133</v>
      </c>
      <c r="C57" s="47"/>
      <c r="D57" s="47"/>
      <c r="E57" s="48"/>
      <c r="F57" s="49" t="s">
        <v>134</v>
      </c>
      <c r="G57" s="50"/>
      <c r="H57" s="50"/>
      <c r="I57" s="62"/>
    </row>
    <row r="58" s="6" customFormat="1" ht="33" customHeight="1" spans="1:9">
      <c r="A58" s="51"/>
      <c r="B58" s="46" t="s">
        <v>135</v>
      </c>
      <c r="C58" s="47"/>
      <c r="D58" s="47"/>
      <c r="E58" s="48"/>
      <c r="F58" s="49" t="s">
        <v>136</v>
      </c>
      <c r="G58" s="50"/>
      <c r="H58" s="50"/>
      <c r="I58" s="62"/>
    </row>
    <row r="59" s="6" customFormat="1" ht="33" customHeight="1" spans="1:9">
      <c r="A59" s="51"/>
      <c r="B59" s="46" t="s">
        <v>137</v>
      </c>
      <c r="C59" s="47"/>
      <c r="D59" s="47"/>
      <c r="E59" s="48"/>
      <c r="F59" s="49" t="s">
        <v>138</v>
      </c>
      <c r="G59" s="50"/>
      <c r="H59" s="50"/>
      <c r="I59" s="62"/>
    </row>
    <row r="60" s="6" customFormat="1" ht="33" customHeight="1" spans="1:9">
      <c r="A60" s="51"/>
      <c r="B60" s="46" t="s">
        <v>139</v>
      </c>
      <c r="C60" s="47"/>
      <c r="D60" s="47"/>
      <c r="E60" s="48"/>
      <c r="F60" s="52" t="s">
        <v>140</v>
      </c>
      <c r="G60" s="53"/>
      <c r="H60" s="53"/>
      <c r="I60" s="63"/>
    </row>
    <row r="61" s="6" customFormat="1" ht="33" customHeight="1" spans="1:9">
      <c r="A61" s="51"/>
      <c r="B61" s="54" t="s">
        <v>141</v>
      </c>
      <c r="C61" s="55"/>
      <c r="D61" s="55"/>
      <c r="E61" s="56"/>
      <c r="F61" s="57" t="s">
        <v>142</v>
      </c>
      <c r="G61" s="58"/>
      <c r="H61" s="58"/>
      <c r="I61" s="64"/>
    </row>
  </sheetData>
  <mergeCells count="9">
    <mergeCell ref="B54:E54"/>
    <mergeCell ref="B55:E55"/>
    <mergeCell ref="B56:E56"/>
    <mergeCell ref="B57:E57"/>
    <mergeCell ref="B58:E58"/>
    <mergeCell ref="B59:E59"/>
    <mergeCell ref="B60:E60"/>
    <mergeCell ref="F60:I60"/>
    <mergeCell ref="B61:E61"/>
  </mergeCells>
  <pageMargins left="0.75" right="0.75" top="1" bottom="1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数据对比</vt:lpstr>
      <vt:lpstr>销售合同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2024-07-23T07:15:39Z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A77D762C012F4BAE8CEE29A1E9E21C5F_13</vt:lpwstr>
  </property>
  <property fmtid="{D5CDD505-2E9C-101B-9397-08002B2CF9AE}" pid="3" name="KSOProductBuildVer">
    <vt:lpwstr>2052-12.1.0.17147</vt:lpwstr>
  </property>
</Properties>
</file>