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3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<sst xmlns="http://schemas.openxmlformats.org/spreadsheetml/2006/main" count="56" uniqueCount="51">
  <si>
    <t>北京创联致信科技有限公司
差旅费报销单</t>
  </si>
  <si>
    <t xml:space="preserve">部门:                                                     </t>
  </si>
  <si>
    <t>内蒙创联</t>
  </si>
  <si>
    <t>项目编码</t>
  </si>
  <si>
    <t>ACL23002</t>
  </si>
  <si>
    <t>项目名称</t>
  </si>
  <si>
    <t>2023盒条件实施差旅报销&amp;工时预算&amp;施工材料项目</t>
  </si>
  <si>
    <t xml:space="preserve">     2024 年 5 月 7 日</t>
  </si>
  <si>
    <t xml:space="preserve"> 出差人</t>
  </si>
  <si>
    <t>王启晨</t>
  </si>
  <si>
    <t>出差借款单编号</t>
  </si>
  <si>
    <t>OA报销单编号</t>
  </si>
  <si>
    <t>差旅报销-20240429-1021</t>
  </si>
  <si>
    <t>日期</t>
  </si>
  <si>
    <t>大交通费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</si>
  <si>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</si>
  <si>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</si>
  <si>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</si>
  <si>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</si>
  <si>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</si>
  <si>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</si>
  <si>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</si>
  <si>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</si>
  <si>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</si>
  <si>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</si>
  <si>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</si>
  <si>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</si>
  <si>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</si>
  <si>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</si>
  <si>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 xml:space="preserve"> </t>
  </si>
  <si>
    <t>呼和浩特</t>
  </si>
  <si>
    <t>南昌</t>
  </si>
  <si>
    <t>机场大巴费</t>
  </si>
  <si>
    <t>吉安</t>
  </si>
  <si>
    <t>退票费</t>
  </si>
  <si>
    <t>吉安西</t>
  </si>
  <si>
    <t>赣州西</t>
  </si>
  <si>
    <t>飞机保险</t>
  </si>
  <si>
    <t>南昌西</t>
  </si>
  <si>
    <t>送票费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</si>
  <si>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</si>
  <si>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</si>
  <si>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</si>
  <si>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</si>
  <si>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</si>
  <si>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</si>
  <si>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</si>
  <si>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</si>
  <si>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</si>
  <si>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</si>
  <si>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>申 请 人：王启晨                 主管经理：张元华               销售副总裁：魏育东            技术副总裁：蔡建   
财务总监：杨映澜               总    裁：喻茂伦               会      计：杨学红            出      纳：赵艺静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</si>
</sst>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_);[Red]\(0\)"/>
    <numFmt numFmtId="178" formatCode="0.00_ "/>
    <numFmt numFmtId="179" formatCode="0.00_);[Red]\(0.00\)"/>
    <numFmt numFmtId="180" formatCode="#,##0.00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2"/>
      <name val="微软雅黑"/>
      <family val="2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b/>
      <sz val="12"/>
      <name val="宋体"/>
      <charset val="134"/>
    </font>
    <font>
      <b/>
      <sz val="8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9"/>
      <color rgb="FF888888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rgb="FFF1F4F5"/>
      </left>
      <right/>
      <top style="medium">
        <color rgb="FFF1F4F5"/>
      </top>
      <bottom/>
      <diagonal/>
    </border>
    <border>
      <left/>
      <right style="medium">
        <color rgb="FFF1F4F5"/>
      </right>
      <top style="medium">
        <color rgb="FFF1F4F5"/>
      </top>
      <bottom style="medium">
        <color rgb="FFF3F3F3"/>
      </bottom>
      <diagonal/>
    </border>
    <border>
      <left/>
      <right style="medium">
        <color rgb="FFF1F4F5"/>
      </right>
      <top/>
      <bottom style="medium">
        <color rgb="FFF1F4F5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21" applyNumberFormat="0" applyAlignment="0" applyProtection="0">
      <alignment vertical="center"/>
    </xf>
    <xf numFmtId="0" fontId="21" fillId="6" borderId="22" applyNumberFormat="0" applyAlignment="0" applyProtection="0">
      <alignment vertical="center"/>
    </xf>
    <xf numFmtId="0" fontId="22" fillId="6" borderId="21" applyNumberFormat="0" applyAlignment="0" applyProtection="0">
      <alignment vertical="center"/>
    </xf>
    <xf numFmtId="0" fontId="23" fillId="7" borderId="23" applyNumberFormat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5" fillId="0" borderId="25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1" fillId="0" borderId="0"/>
  </cellStyleXfs>
  <cellXfs count="84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2" xfId="49" applyFont="1" applyFill="1" applyBorder="1" applyAlignment="1" applyProtection="1">
      <alignment horizontal="center" vertical="top"/>
      <protection locked="0"/>
    </xf>
    <xf numFmtId="0" fontId="5" fillId="0" borderId="2" xfId="49" applyFont="1" applyFill="1" applyBorder="1" applyAlignment="1" applyProtection="1">
      <alignment vertical="top"/>
      <protection locked="0"/>
    </xf>
    <xf numFmtId="0" fontId="6" fillId="0" borderId="2" xfId="49" applyFont="1" applyFill="1" applyBorder="1" applyAlignment="1" applyProtection="1">
      <alignment horizontal="right" vertical="top"/>
      <protection locked="0"/>
    </xf>
    <xf numFmtId="0" fontId="7" fillId="2" borderId="2" xfId="0" applyFont="1" applyFill="1" applyBorder="1" applyAlignment="1">
      <alignment horizontal="center" vertical="center"/>
    </xf>
    <xf numFmtId="0" fontId="5" fillId="2" borderId="3" xfId="49" applyFont="1" applyFill="1" applyBorder="1" applyAlignment="1" applyProtection="1">
      <alignment horizontal="center" vertical="top"/>
      <protection locked="0"/>
    </xf>
    <xf numFmtId="0" fontId="5" fillId="2" borderId="4" xfId="49" applyFont="1" applyFill="1" applyBorder="1" applyAlignment="1" applyProtection="1">
      <alignment horizontal="center" vertical="top"/>
      <protection locked="0"/>
    </xf>
    <xf numFmtId="0" fontId="5" fillId="2" borderId="5" xfId="49" applyFont="1" applyFill="1" applyBorder="1" applyAlignment="1" applyProtection="1">
      <alignment horizontal="center" vertical="top"/>
      <protection locked="0"/>
    </xf>
    <xf numFmtId="0" fontId="5" fillId="2" borderId="6" xfId="49" applyFont="1" applyFill="1" applyBorder="1" applyAlignment="1" applyProtection="1">
      <alignment horizontal="center" vertical="center"/>
      <protection locked="0"/>
    </xf>
    <xf numFmtId="0" fontId="5" fillId="2" borderId="7" xfId="49" applyFont="1" applyFill="1" applyBorder="1" applyAlignment="1" applyProtection="1">
      <alignment horizontal="center" vertical="top"/>
      <protection locked="0"/>
    </xf>
    <xf numFmtId="0" fontId="5" fillId="2" borderId="2" xfId="49" applyFont="1" applyFill="1" applyBorder="1" applyAlignment="1" applyProtection="1">
      <alignment horizontal="center" vertical="center"/>
      <protection locked="0"/>
    </xf>
    <xf numFmtId="0" fontId="8" fillId="2" borderId="2" xfId="49" applyFont="1" applyFill="1" applyBorder="1" applyAlignment="1" applyProtection="1">
      <alignment vertical="center" wrapText="1"/>
      <protection locked="0"/>
    </xf>
    <xf numFmtId="0" fontId="5" fillId="2" borderId="8" xfId="49" applyFont="1" applyFill="1" applyBorder="1" applyAlignment="1" applyProtection="1">
      <alignment horizontal="center" vertical="center"/>
      <protection locked="0"/>
    </xf>
    <xf numFmtId="0" fontId="1" fillId="2" borderId="2" xfId="49" applyFont="1" applyFill="1" applyBorder="1" applyAlignment="1" applyProtection="1">
      <alignment horizontal="center" vertical="center"/>
      <protection locked="0"/>
    </xf>
    <xf numFmtId="0" fontId="1" fillId="2" borderId="2" xfId="49" applyFont="1" applyFill="1" applyBorder="1" applyAlignment="1" applyProtection="1">
      <alignment horizontal="center" vertical="center" wrapText="1"/>
      <protection locked="0"/>
    </xf>
    <xf numFmtId="176" fontId="1" fillId="2" borderId="2" xfId="49" applyNumberFormat="1" applyFont="1" applyFill="1" applyBorder="1" applyAlignment="1" applyProtection="1">
      <alignment horizontal="center" vertical="center"/>
      <protection locked="0"/>
    </xf>
    <xf numFmtId="177" fontId="1" fillId="2" borderId="2" xfId="49" applyNumberFormat="1" applyFont="1" applyFill="1" applyBorder="1" applyAlignment="1" applyProtection="1">
      <alignment horizontal="center" vertical="center"/>
      <protection locked="0"/>
    </xf>
    <xf numFmtId="0" fontId="1" fillId="2" borderId="2" xfId="49" applyNumberFormat="1" applyFont="1" applyFill="1" applyBorder="1" applyAlignment="1" applyProtection="1">
      <alignment horizontal="center" vertical="center"/>
      <protection locked="0"/>
    </xf>
    <xf numFmtId="0" fontId="1" fillId="2" borderId="2" xfId="49" applyFont="1" applyFill="1" applyBorder="1" applyAlignment="1" applyProtection="1">
      <alignment horizontal="center" vertical="top"/>
      <protection locked="0"/>
    </xf>
    <xf numFmtId="178" fontId="1" fillId="2" borderId="2" xfId="49" applyNumberFormat="1" applyFont="1" applyFill="1" applyBorder="1" applyAlignment="1" applyProtection="1">
      <alignment horizontal="center" vertical="top"/>
      <protection locked="0"/>
    </xf>
    <xf numFmtId="176" fontId="1" fillId="2" borderId="2" xfId="49" applyNumberFormat="1" applyFont="1" applyFill="1" applyBorder="1" applyAlignment="1" applyProtection="1">
      <alignment horizontal="center" vertical="top"/>
      <protection locked="0"/>
    </xf>
    <xf numFmtId="177" fontId="1" fillId="2" borderId="2" xfId="49" applyNumberFormat="1" applyFont="1" applyFill="1" applyBorder="1" applyAlignment="1" applyProtection="1">
      <alignment horizontal="center" vertical="top"/>
      <protection locked="0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1" fillId="0" borderId="5" xfId="49" applyFont="1" applyFill="1" applyBorder="1" applyAlignment="1" applyProtection="1">
      <alignment horizontal="center" vertical="center"/>
      <protection locked="0"/>
    </xf>
    <xf numFmtId="179" fontId="5" fillId="0" borderId="2" xfId="49" applyNumberFormat="1" applyFont="1" applyFill="1" applyBorder="1" applyAlignment="1" applyProtection="1">
      <alignment horizontal="center" vertical="center" shrinkToFit="1"/>
      <protection locked="0"/>
    </xf>
    <xf numFmtId="178" fontId="1" fillId="0" borderId="3" xfId="49" applyNumberFormat="1" applyFont="1" applyFill="1" applyBorder="1" applyAlignment="1" applyProtection="1">
      <alignment horizontal="center" vertical="center" shrinkToFit="1"/>
      <protection locked="0"/>
    </xf>
    <xf numFmtId="178" fontId="1" fillId="0" borderId="5" xfId="49" applyNumberFormat="1" applyFont="1" applyFill="1" applyBorder="1" applyAlignment="1" applyProtection="1">
      <alignment horizontal="center" vertical="center" shrinkToFit="1"/>
      <protection locked="0"/>
    </xf>
    <xf numFmtId="0" fontId="5" fillId="0" borderId="2" xfId="49" applyFont="1" applyFill="1" applyBorder="1" applyAlignment="1" applyProtection="1">
      <alignment horizontal="center" vertical="center"/>
      <protection locked="0"/>
    </xf>
    <xf numFmtId="0" fontId="5" fillId="0" borderId="3" xfId="49" applyFont="1" applyFill="1" applyBorder="1" applyAlignment="1" applyProtection="1">
      <alignment horizontal="center" vertical="center"/>
      <protection locked="0"/>
    </xf>
    <xf numFmtId="0" fontId="5" fillId="0" borderId="5" xfId="49" applyFont="1" applyFill="1" applyBorder="1" applyAlignment="1" applyProtection="1">
      <alignment horizontal="center" vertical="center"/>
      <protection locked="0"/>
    </xf>
    <xf numFmtId="0" fontId="5" fillId="0" borderId="4" xfId="49" applyFont="1" applyFill="1" applyBorder="1" applyAlignment="1" applyProtection="1">
      <alignment horizontal="center" vertical="center"/>
      <protection locked="0"/>
    </xf>
    <xf numFmtId="180" fontId="9" fillId="0" borderId="2" xfId="49" applyNumberFormat="1" applyFont="1" applyFill="1" applyBorder="1" applyAlignment="1" applyProtection="1">
      <alignment horizontal="center" vertical="center" shrinkToFit="1"/>
      <protection locked="0"/>
    </xf>
    <xf numFmtId="0" fontId="1" fillId="0" borderId="2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49" applyNumberFormat="1" applyFont="1" applyFill="1" applyBorder="1" applyAlignment="1" applyProtection="1">
      <alignment horizontal="center" vertical="center"/>
      <protection locked="0"/>
    </xf>
    <xf numFmtId="0" fontId="5" fillId="0" borderId="2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left" vertical="center" wrapText="1"/>
      <protection locked="0"/>
    </xf>
    <xf numFmtId="0" fontId="1" fillId="0" borderId="9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horizontal="center" vertical="top"/>
      <protection locked="0"/>
    </xf>
    <xf numFmtId="0" fontId="1" fillId="0" borderId="0" xfId="49" applyFont="1" applyFill="1" applyBorder="1" applyAlignment="1" applyProtection="1">
      <alignment horizontal="left" vertical="top"/>
      <protection locked="0"/>
    </xf>
    <xf numFmtId="0" fontId="10" fillId="0" borderId="1" xfId="0" applyFont="1" applyFill="1" applyBorder="1" applyAlignment="1">
      <alignment vertical="center"/>
    </xf>
    <xf numFmtId="14" fontId="3" fillId="0" borderId="1" xfId="0" applyNumberFormat="1" applyFont="1" applyFill="1" applyBorder="1" applyAlignment="1">
      <alignment vertical="center"/>
    </xf>
    <xf numFmtId="0" fontId="8" fillId="0" borderId="2" xfId="49" applyFont="1" applyFill="1" applyBorder="1" applyAlignment="1" applyProtection="1">
      <alignment horizontal="right" vertical="top"/>
      <protection locked="0"/>
    </xf>
    <xf numFmtId="3" fontId="8" fillId="0" borderId="3" xfId="49" applyNumberFormat="1" applyFont="1" applyFill="1" applyBorder="1" applyAlignment="1" applyProtection="1">
      <alignment vertical="top"/>
      <protection locked="0"/>
    </xf>
    <xf numFmtId="3" fontId="8" fillId="0" borderId="4" xfId="49" applyNumberFormat="1" applyFont="1" applyFill="1" applyBorder="1" applyAlignment="1" applyProtection="1">
      <alignment vertical="top"/>
      <protection locked="0"/>
    </xf>
    <xf numFmtId="3" fontId="8" fillId="0" borderId="5" xfId="49" applyNumberFormat="1" applyFont="1" applyFill="1" applyBorder="1" applyAlignment="1" applyProtection="1">
      <alignment vertical="top"/>
      <protection locked="0"/>
    </xf>
    <xf numFmtId="0" fontId="5" fillId="2" borderId="9" xfId="49" applyFont="1" applyFill="1" applyBorder="1" applyAlignment="1" applyProtection="1">
      <alignment horizontal="center" vertical="top"/>
      <protection locked="0"/>
    </xf>
    <xf numFmtId="0" fontId="5" fillId="2" borderId="10" xfId="49" applyFont="1" applyFill="1" applyBorder="1" applyAlignment="1" applyProtection="1">
      <alignment horizontal="center" vertical="top"/>
      <protection locked="0"/>
    </xf>
    <xf numFmtId="0" fontId="5" fillId="2" borderId="2" xfId="49" applyFont="1" applyFill="1" applyBorder="1" applyAlignment="1" applyProtection="1">
      <alignment horizontal="center" vertical="center" wrapText="1"/>
      <protection locked="0"/>
    </xf>
    <xf numFmtId="0" fontId="8" fillId="0" borderId="2" xfId="49" applyFont="1" applyFill="1" applyBorder="1" applyAlignment="1" applyProtection="1">
      <alignment horizontal="center" vertical="top" wrapText="1"/>
      <protection locked="0"/>
    </xf>
    <xf numFmtId="0" fontId="9" fillId="0" borderId="2" xfId="49" applyFont="1" applyFill="1" applyBorder="1" applyAlignment="1" applyProtection="1">
      <alignment horizontal="center" vertical="top"/>
      <protection locked="0"/>
    </xf>
    <xf numFmtId="179" fontId="9" fillId="0" borderId="2" xfId="49" applyNumberFormat="1" applyFont="1" applyFill="1" applyBorder="1" applyAlignment="1" applyProtection="1">
      <alignment horizontal="center" vertical="top" wrapText="1"/>
      <protection locked="0"/>
    </xf>
    <xf numFmtId="0" fontId="1" fillId="0" borderId="2" xfId="49" applyFont="1" applyFill="1" applyBorder="1" applyAlignment="1" applyProtection="1">
      <alignment horizontal="center" vertical="top"/>
      <protection locked="0"/>
    </xf>
    <xf numFmtId="179" fontId="9" fillId="0" borderId="2" xfId="49" applyNumberFormat="1" applyFont="1" applyFill="1" applyBorder="1" applyAlignment="1" applyProtection="1">
      <alignment horizontal="center" vertical="top"/>
      <protection locked="0"/>
    </xf>
    <xf numFmtId="0" fontId="9" fillId="0" borderId="2" xfId="49" applyFont="1" applyFill="1" applyBorder="1" applyAlignment="1" applyProtection="1">
      <alignment horizontal="center" vertical="center"/>
      <protection locked="0"/>
    </xf>
    <xf numFmtId="179" fontId="9" fillId="0" borderId="2" xfId="49" applyNumberFormat="1" applyFont="1" applyFill="1" applyBorder="1" applyAlignment="1" applyProtection="1">
      <alignment horizontal="center" vertical="center" shrinkToFit="1"/>
      <protection locked="0"/>
    </xf>
    <xf numFmtId="0" fontId="1" fillId="0" borderId="2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center" vertical="top"/>
      <protection locked="0"/>
    </xf>
    <xf numFmtId="0" fontId="1" fillId="0" borderId="4" xfId="49" applyFont="1" applyFill="1" applyBorder="1" applyAlignment="1" applyProtection="1">
      <alignment horizontal="center" vertical="top"/>
      <protection locked="0"/>
    </xf>
    <xf numFmtId="0" fontId="1" fillId="0" borderId="5" xfId="49" applyFont="1" applyFill="1" applyBorder="1" applyAlignment="1" applyProtection="1">
      <alignment horizontal="center" vertical="top"/>
      <protection locked="0"/>
    </xf>
    <xf numFmtId="0" fontId="1" fillId="0" borderId="7" xfId="49" applyFont="1" applyFill="1" applyBorder="1" applyAlignment="1" applyProtection="1">
      <alignment horizontal="left" vertical="top" wrapText="1"/>
      <protection locked="0"/>
    </xf>
    <xf numFmtId="0" fontId="1" fillId="0" borderId="9" xfId="49" applyFont="1" applyFill="1" applyBorder="1" applyAlignment="1" applyProtection="1">
      <alignment horizontal="left" vertical="top" wrapText="1"/>
      <protection locked="0"/>
    </xf>
    <xf numFmtId="0" fontId="1" fillId="0" borderId="10" xfId="49" applyFont="1" applyFill="1" applyBorder="1" applyAlignment="1" applyProtection="1">
      <alignment horizontal="left" vertical="top" wrapText="1"/>
      <protection locked="0"/>
    </xf>
    <xf numFmtId="0" fontId="1" fillId="0" borderId="11" xfId="49" applyFont="1" applyFill="1" applyBorder="1" applyAlignment="1" applyProtection="1">
      <alignment horizontal="left" vertical="top" wrapText="1"/>
      <protection locked="0"/>
    </xf>
    <xf numFmtId="0" fontId="1" fillId="0" borderId="0" xfId="49" applyFont="1" applyFill="1" applyBorder="1" applyAlignment="1" applyProtection="1">
      <alignment horizontal="left" vertical="top" wrapText="1"/>
      <protection locked="0"/>
    </xf>
    <xf numFmtId="0" fontId="1" fillId="0" borderId="12" xfId="49" applyFont="1" applyFill="1" applyBorder="1" applyAlignment="1" applyProtection="1">
      <alignment horizontal="left" vertical="top" wrapText="1"/>
      <protection locked="0"/>
    </xf>
    <xf numFmtId="0" fontId="1" fillId="0" borderId="13" xfId="49" applyFont="1" applyFill="1" applyBorder="1" applyAlignment="1" applyProtection="1">
      <alignment horizontal="left" vertical="top" wrapText="1"/>
      <protection locked="0"/>
    </xf>
    <xf numFmtId="0" fontId="1" fillId="0" borderId="1" xfId="49" applyFont="1" applyFill="1" applyBorder="1" applyAlignment="1" applyProtection="1">
      <alignment horizontal="left" vertical="top" wrapText="1"/>
      <protection locked="0"/>
    </xf>
    <xf numFmtId="0" fontId="1" fillId="0" borderId="14" xfId="49" applyFont="1" applyFill="1" applyBorder="1" applyAlignment="1" applyProtection="1">
      <alignment horizontal="left" vertical="top" wrapText="1"/>
      <protection locked="0"/>
    </xf>
    <xf numFmtId="179" fontId="5" fillId="0" borderId="7" xfId="49" applyNumberFormat="1" applyFont="1" applyFill="1" applyBorder="1" applyAlignment="1" applyProtection="1">
      <alignment horizontal="center" vertical="center"/>
      <protection locked="0"/>
    </xf>
    <xf numFmtId="179" fontId="5" fillId="0" borderId="10" xfId="49" applyNumberFormat="1" applyFont="1" applyFill="1" applyBorder="1" applyAlignment="1" applyProtection="1">
      <alignment horizontal="center" vertical="center"/>
      <protection locked="0"/>
    </xf>
    <xf numFmtId="179" fontId="5" fillId="0" borderId="13" xfId="49" applyNumberFormat="1" applyFont="1" applyFill="1" applyBorder="1" applyAlignment="1" applyProtection="1">
      <alignment horizontal="center" vertical="center"/>
      <protection locked="0"/>
    </xf>
    <xf numFmtId="179" fontId="5" fillId="0" borderId="14" xfId="49" applyNumberFormat="1" applyFont="1" applyFill="1" applyBorder="1" applyAlignment="1" applyProtection="1">
      <alignment horizontal="center" vertical="center"/>
      <protection locked="0"/>
    </xf>
    <xf numFmtId="0" fontId="1" fillId="3" borderId="15" xfId="0" applyFont="1" applyFill="1" applyBorder="1" applyAlignment="1">
      <alignment vertical="center"/>
    </xf>
    <xf numFmtId="0" fontId="11" fillId="3" borderId="16" xfId="0" applyFont="1" applyFill="1" applyBorder="1" applyAlignment="1">
      <alignment vertical="center"/>
    </xf>
    <xf numFmtId="0" fontId="11" fillId="3" borderId="17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95250</xdr:colOff>
      <xdr:row>0</xdr:row>
      <xdr:rowOff>199390</xdr:rowOff>
    </xdr:from>
    <xdr:to>
      <xdr:col>2</xdr:col>
      <xdr:colOff>105410</xdr:colOff>
      <xdr:row>0</xdr:row>
      <xdr:rowOff>514985</xdr:rowOff>
    </xdr:to>
    <xdr:pic>
      <xdr:nvPicPr>
        <xdr:cNvPr id="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0050" y="199390"/>
          <a:ext cx="324485" cy="3155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oa.iufc.cn/SystemFrameWorkV3/javascript:PageDynamicObject.ViewProject('ACL23002')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2"/>
  <sheetViews>
    <sheetView tabSelected="1" workbookViewId="0">
      <selection activeCell="N15" sqref="N15"/>
    </sheetView>
  </sheetViews>
  <sheetFormatPr defaultColWidth="9.44444444444444" defaultRowHeight="15.6"/>
  <cols>
    <col min="1" max="1" width="4.44444444444444" style="1" customWidth="1"/>
    <col min="2" max="2" width="4.58333333333333" style="1" customWidth="1"/>
    <col min="3" max="3" width="13.1944444444444" style="1" customWidth="1"/>
    <col min="4" max="4" width="10.2777777777778" style="1" customWidth="1"/>
    <col min="5" max="5" width="10.1388888888889" style="1" customWidth="1"/>
    <col min="6" max="6" width="9.72222222222222" style="1" customWidth="1"/>
    <col min="7" max="7" width="10.5555555555556" style="1" customWidth="1"/>
    <col min="8" max="8" width="9.30555555555556" style="1" customWidth="1"/>
    <col min="9" max="9" width="10.1388888888889" style="1" customWidth="1"/>
    <col min="10" max="10" width="13.1944444444444" style="1" customWidth="1"/>
    <col min="11" max="11" width="11.6666666666667" style="1" customWidth="1"/>
    <col min="12" max="12" width="6.11111111111111" style="1" customWidth="1"/>
    <col min="13" max="13" width="10.1388888888889" style="1" customWidth="1"/>
    <col min="14" max="254" width="9.44444444444444" style="1"/>
    <col min="255" max="16384" width="9.44444444444444" style="2"/>
  </cols>
  <sheetData>
    <row r="1" s="1" customFormat="1" ht="66.95" customHeight="1" spans="1:13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spans="1:13">
      <c r="A2" s="5" t="s">
        <v>1</v>
      </c>
      <c r="B2" s="5"/>
      <c r="C2" s="6" t="s">
        <v>2</v>
      </c>
      <c r="D2" s="6"/>
      <c r="E2" s="7" t="s">
        <v>3</v>
      </c>
      <c r="F2" s="8" t="s">
        <v>4</v>
      </c>
      <c r="G2" s="8"/>
      <c r="H2" s="7" t="s">
        <v>5</v>
      </c>
      <c r="I2" s="48" t="s">
        <v>6</v>
      </c>
      <c r="J2" s="48"/>
      <c r="K2" s="49" t="s">
        <v>7</v>
      </c>
      <c r="L2" s="5"/>
      <c r="M2" s="5"/>
    </row>
    <row r="3" s="1" customFormat="1" ht="14.25" customHeight="1" spans="1:13">
      <c r="A3" s="9" t="s">
        <v>8</v>
      </c>
      <c r="B3" s="9"/>
      <c r="C3" s="9"/>
      <c r="D3" s="10" t="s">
        <v>9</v>
      </c>
      <c r="E3" s="9" t="s">
        <v>10</v>
      </c>
      <c r="F3" s="9"/>
      <c r="G3" s="11"/>
      <c r="H3" s="11"/>
      <c r="I3" s="11"/>
      <c r="J3" s="50" t="s">
        <v>11</v>
      </c>
      <c r="K3" s="51" t="s">
        <v>12</v>
      </c>
      <c r="L3" s="52"/>
      <c r="M3" s="53"/>
    </row>
    <row r="4" s="1" customFormat="1" ht="14.25" customHeight="1" spans="1:13">
      <c r="A4" s="12" t="s">
        <v>13</v>
      </c>
      <c r="B4" s="12"/>
      <c r="C4" s="13" t="s">
        <v>14</v>
      </c>
      <c r="D4" s="14"/>
      <c r="E4" s="14"/>
      <c r="F4" s="15"/>
      <c r="G4" s="16" t="s">
        <v>15</v>
      </c>
      <c r="H4" s="17" t="s">
        <v>16</v>
      </c>
      <c r="I4" s="54"/>
      <c r="J4" s="55"/>
      <c r="K4" s="9" t="s">
        <v>17</v>
      </c>
      <c r="L4" s="9"/>
      <c r="M4" s="9"/>
    </row>
    <row r="5" s="1" customFormat="1" ht="30" customHeight="1" spans="1:14">
      <c r="A5" s="18" t="s">
        <v>18</v>
      </c>
      <c r="B5" s="18" t="s">
        <v>19</v>
      </c>
      <c r="C5" s="18" t="s">
        <v>20</v>
      </c>
      <c r="D5" s="18" t="s">
        <v>21</v>
      </c>
      <c r="E5" s="19" t="s">
        <v>22</v>
      </c>
      <c r="F5" s="18" t="s">
        <v>23</v>
      </c>
      <c r="G5" s="20"/>
      <c r="H5" s="18" t="s">
        <v>24</v>
      </c>
      <c r="I5" s="56" t="s">
        <v>25</v>
      </c>
      <c r="J5" s="18" t="s">
        <v>26</v>
      </c>
      <c r="K5" s="36" t="s">
        <v>27</v>
      </c>
      <c r="L5" s="57" t="s">
        <v>28</v>
      </c>
      <c r="M5" s="36" t="s">
        <v>23</v>
      </c>
      <c r="N5" s="1" t="s">
        <v>29</v>
      </c>
    </row>
    <row r="6" s="1" customFormat="1" ht="13.5" customHeight="1" spans="1:13">
      <c r="A6" s="21">
        <v>4</v>
      </c>
      <c r="B6" s="21">
        <v>17</v>
      </c>
      <c r="C6" s="21" t="s">
        <v>30</v>
      </c>
      <c r="D6" s="21" t="s">
        <v>31</v>
      </c>
      <c r="E6" s="22">
        <v>1</v>
      </c>
      <c r="F6" s="23">
        <v>710</v>
      </c>
      <c r="G6" s="21"/>
      <c r="H6" s="24">
        <v>9</v>
      </c>
      <c r="I6" s="24">
        <v>80</v>
      </c>
      <c r="J6" s="24">
        <f t="shared" ref="J6:J13" si="0">H6*I6</f>
        <v>720</v>
      </c>
      <c r="K6" s="27" t="s">
        <v>32</v>
      </c>
      <c r="L6" s="58">
        <v>2</v>
      </c>
      <c r="M6" s="59">
        <v>15</v>
      </c>
    </row>
    <row r="7" s="1" customFormat="1" ht="14.25" customHeight="1" spans="1:13">
      <c r="A7" s="25">
        <v>4</v>
      </c>
      <c r="B7" s="26">
        <v>17</v>
      </c>
      <c r="C7" s="21" t="s">
        <v>31</v>
      </c>
      <c r="D7" s="21" t="s">
        <v>33</v>
      </c>
      <c r="E7" s="22">
        <v>1</v>
      </c>
      <c r="F7" s="23">
        <v>45</v>
      </c>
      <c r="G7" s="27"/>
      <c r="H7" s="24"/>
      <c r="I7" s="24"/>
      <c r="J7" s="24">
        <f t="shared" si="0"/>
        <v>0</v>
      </c>
      <c r="K7" s="60" t="s">
        <v>34</v>
      </c>
      <c r="L7" s="58">
        <v>1</v>
      </c>
      <c r="M7" s="61">
        <v>5</v>
      </c>
    </row>
    <row r="8" s="1" customFormat="1" ht="15" customHeight="1" spans="1:13">
      <c r="A8" s="21">
        <v>4</v>
      </c>
      <c r="B8" s="26">
        <v>19</v>
      </c>
      <c r="C8" s="21" t="s">
        <v>35</v>
      </c>
      <c r="D8" s="21" t="s">
        <v>36</v>
      </c>
      <c r="E8" s="22">
        <v>1</v>
      </c>
      <c r="F8" s="28">
        <v>101</v>
      </c>
      <c r="G8" s="27"/>
      <c r="H8" s="29"/>
      <c r="I8" s="24"/>
      <c r="J8" s="24">
        <f t="shared" si="0"/>
        <v>0</v>
      </c>
      <c r="K8" s="60" t="s">
        <v>37</v>
      </c>
      <c r="L8" s="58">
        <v>1</v>
      </c>
      <c r="M8" s="61">
        <v>29</v>
      </c>
    </row>
    <row r="9" s="1" customFormat="1" ht="14.25" customHeight="1" spans="1:13">
      <c r="A9" s="21">
        <v>4</v>
      </c>
      <c r="B9" s="26">
        <v>24</v>
      </c>
      <c r="C9" s="21" t="s">
        <v>36</v>
      </c>
      <c r="D9" s="21" t="s">
        <v>38</v>
      </c>
      <c r="E9" s="26">
        <v>1</v>
      </c>
      <c r="F9" s="28">
        <v>177.5</v>
      </c>
      <c r="G9" s="27"/>
      <c r="H9" s="29"/>
      <c r="I9" s="24"/>
      <c r="J9" s="24">
        <f t="shared" si="0"/>
        <v>0</v>
      </c>
      <c r="K9" s="60" t="s">
        <v>39</v>
      </c>
      <c r="L9" s="58">
        <v>1</v>
      </c>
      <c r="M9" s="61">
        <v>20</v>
      </c>
    </row>
    <row r="10" s="1" customFormat="1" ht="14.25" customHeight="1" spans="1:13">
      <c r="A10" s="21">
        <v>4</v>
      </c>
      <c r="B10" s="26">
        <v>26</v>
      </c>
      <c r="C10" s="26" t="s">
        <v>31</v>
      </c>
      <c r="D10" s="26" t="s">
        <v>30</v>
      </c>
      <c r="E10" s="26">
        <v>1</v>
      </c>
      <c r="F10" s="28">
        <v>780</v>
      </c>
      <c r="G10" s="27"/>
      <c r="H10" s="29"/>
      <c r="I10" s="24"/>
      <c r="J10" s="24">
        <f t="shared" si="0"/>
        <v>0</v>
      </c>
      <c r="K10" s="60"/>
      <c r="L10" s="62"/>
      <c r="M10" s="63"/>
    </row>
    <row r="11" s="1" customFormat="1" ht="14.25" customHeight="1" spans="1:18">
      <c r="A11" s="21"/>
      <c r="B11" s="26"/>
      <c r="C11" s="26"/>
      <c r="D11" s="26"/>
      <c r="E11" s="26"/>
      <c r="F11" s="28"/>
      <c r="G11" s="27"/>
      <c r="H11" s="29"/>
      <c r="I11" s="24"/>
      <c r="J11" s="24">
        <f t="shared" si="0"/>
        <v>0</v>
      </c>
      <c r="K11" s="64"/>
      <c r="L11" s="62"/>
      <c r="M11" s="63"/>
      <c r="Q11" s="81"/>
      <c r="R11" s="82"/>
    </row>
    <row r="12" s="1" customFormat="1" ht="18.75" customHeight="1" spans="1:18">
      <c r="A12" s="21"/>
      <c r="B12" s="26"/>
      <c r="C12" s="26"/>
      <c r="D12" s="26"/>
      <c r="E12" s="26"/>
      <c r="F12" s="28"/>
      <c r="G12" s="27"/>
      <c r="H12" s="29"/>
      <c r="I12" s="24"/>
      <c r="J12" s="24">
        <f t="shared" si="0"/>
        <v>0</v>
      </c>
      <c r="K12" s="64" t="s">
        <v>40</v>
      </c>
      <c r="L12" s="62"/>
      <c r="M12" s="33">
        <f>SUM(M6:M11)</f>
        <v>69</v>
      </c>
      <c r="R12" s="83"/>
    </row>
    <row r="13" s="1" customFormat="1" ht="14.25" customHeight="1" spans="1:13">
      <c r="A13" s="21"/>
      <c r="B13" s="26"/>
      <c r="C13" s="26"/>
      <c r="D13" s="26"/>
      <c r="E13" s="26"/>
      <c r="F13" s="28"/>
      <c r="G13" s="27"/>
      <c r="H13" s="29"/>
      <c r="I13" s="24"/>
      <c r="J13" s="24">
        <f t="shared" si="0"/>
        <v>0</v>
      </c>
      <c r="K13" s="65" t="s">
        <v>41</v>
      </c>
      <c r="L13" s="66"/>
      <c r="M13" s="67"/>
    </row>
    <row r="14" s="1" customFormat="1" ht="14.25" customHeight="1" spans="1:13">
      <c r="A14" s="21"/>
      <c r="B14" s="26"/>
      <c r="C14" s="26"/>
      <c r="D14" s="26"/>
      <c r="E14" s="26"/>
      <c r="F14" s="28"/>
      <c r="G14" s="27"/>
      <c r="H14" s="29"/>
      <c r="I14" s="24"/>
      <c r="J14" s="24"/>
      <c r="K14" s="68"/>
      <c r="L14" s="69"/>
      <c r="M14" s="70"/>
    </row>
    <row r="15" s="1" customFormat="1" ht="14.25" customHeight="1" spans="1:13">
      <c r="A15" s="21"/>
      <c r="B15" s="26"/>
      <c r="C15" s="26"/>
      <c r="D15" s="26"/>
      <c r="E15" s="26"/>
      <c r="F15" s="28"/>
      <c r="G15" s="27"/>
      <c r="H15" s="29"/>
      <c r="I15" s="24"/>
      <c r="J15" s="24">
        <f>H15*I15</f>
        <v>0</v>
      </c>
      <c r="K15" s="71"/>
      <c r="L15" s="72"/>
      <c r="M15" s="73"/>
    </row>
    <row r="16" s="1" customFormat="1" ht="23.25" customHeight="1" spans="1:13">
      <c r="A16" s="30" t="s">
        <v>42</v>
      </c>
      <c r="B16" s="31"/>
      <c r="C16" s="31"/>
      <c r="D16" s="31"/>
      <c r="E16" s="32"/>
      <c r="F16" s="33">
        <f>SUM(F6:F15)</f>
        <v>1813.5</v>
      </c>
      <c r="G16" s="34" t="s">
        <v>43</v>
      </c>
      <c r="H16" s="35"/>
      <c r="I16" s="35"/>
      <c r="J16" s="33">
        <f>SUM(J6:J15)</f>
        <v>720</v>
      </c>
      <c r="K16" s="71"/>
      <c r="L16" s="72"/>
      <c r="M16" s="73"/>
    </row>
    <row r="17" s="1" customFormat="1" ht="24.95" customHeight="1" spans="1:13">
      <c r="A17" s="36" t="s">
        <v>44</v>
      </c>
      <c r="B17" s="36"/>
      <c r="C17" s="37"/>
      <c r="D17" s="38"/>
      <c r="E17" s="37" t="s">
        <v>45</v>
      </c>
      <c r="F17" s="39"/>
      <c r="G17" s="40">
        <f>C17-L18</f>
        <v>-2602.5</v>
      </c>
      <c r="H17" s="40"/>
      <c r="I17" s="40"/>
      <c r="J17" s="40"/>
      <c r="K17" s="74"/>
      <c r="L17" s="75"/>
      <c r="M17" s="76"/>
    </row>
    <row r="18" s="1" customFormat="1" ht="24" customHeight="1" spans="1:13">
      <c r="A18" s="41" t="s">
        <v>46</v>
      </c>
      <c r="B18" s="41"/>
      <c r="C18" s="42" t="s">
        <v>47</v>
      </c>
      <c r="D18" s="43" t="str">
        <f>IF(L18=0,"零元整",IF(L18&lt;0,"计算错误，请重新计算",SUBSTITUTE(SUBSTITUTE(TEXT(INT(FIXED(ABS(L18))),"[dbnum2]G/通用格式元;;")&amp;TEXT(RIGHT(FIXED(L18),2),"[dbnum2]0角0分;;"&amp;IF(ABS(L18)&gt;1%,"整",)),"零角",IF(ABS(L18)&lt;1,,"零")),"零分",)))</f>
        <v>贰仟陆佰零贰元伍角</v>
      </c>
      <c r="E18" s="43"/>
      <c r="F18" s="43"/>
      <c r="G18" s="43"/>
      <c r="H18" s="43"/>
      <c r="I18" s="43"/>
      <c r="J18" s="43"/>
      <c r="K18" s="64" t="s">
        <v>48</v>
      </c>
      <c r="L18" s="77">
        <f>J16+M12+F16</f>
        <v>2602.5</v>
      </c>
      <c r="M18" s="78"/>
    </row>
    <row r="19" s="1" customFormat="1" ht="23.1" customHeight="1" spans="1:13">
      <c r="A19" s="41"/>
      <c r="B19" s="41"/>
      <c r="C19" s="42" t="s">
        <v>49</v>
      </c>
      <c r="D19" s="43"/>
      <c r="E19" s="43"/>
      <c r="F19" s="43"/>
      <c r="G19" s="43"/>
      <c r="H19" s="43"/>
      <c r="I19" s="43"/>
      <c r="J19" s="43"/>
      <c r="K19" s="64"/>
      <c r="L19" s="79"/>
      <c r="M19" s="80"/>
    </row>
    <row r="20" s="1" customFormat="1" ht="35.1" customHeight="1" spans="1:13">
      <c r="A20" s="44" t="s">
        <v>50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</row>
    <row r="21" s="1" customFormat="1" spans="1:13">
      <c r="A21" s="46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</row>
    <row r="22" s="1" customFormat="1" ht="21.75" customHeight="1" spans="1:13">
      <c r="A22" s="47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</row>
  </sheetData>
  <mergeCells count="27">
    <mergeCell ref="A1:M1"/>
    <mergeCell ref="A2:B2"/>
    <mergeCell ref="C2:D2"/>
    <mergeCell ref="F2:G2"/>
    <mergeCell ref="A3:C3"/>
    <mergeCell ref="E3:F3"/>
    <mergeCell ref="G3:I3"/>
    <mergeCell ref="A4:B4"/>
    <mergeCell ref="C4:F4"/>
    <mergeCell ref="H4:J4"/>
    <mergeCell ref="K4:M4"/>
    <mergeCell ref="K13:M13"/>
    <mergeCell ref="A16:E16"/>
    <mergeCell ref="G16:H16"/>
    <mergeCell ref="A17:B17"/>
    <mergeCell ref="C17:D17"/>
    <mergeCell ref="E17:F17"/>
    <mergeCell ref="G17:J17"/>
    <mergeCell ref="A20:M20"/>
    <mergeCell ref="A22:M22"/>
    <mergeCell ref="G4:G5"/>
    <mergeCell ref="K18:K19"/>
    <mergeCell ref="R11:R12"/>
    <mergeCell ref="K14:M17"/>
    <mergeCell ref="A18:B19"/>
    <mergeCell ref="D18:J19"/>
    <mergeCell ref="L18:M19"/>
  </mergeCells>
  <hyperlinks>
    <hyperlink ref="I2" r:id="rId2" display="2023盒条件实施差旅报销&amp;工时预算&amp;施工材料项目" tooltip="http://oa.iufc.cn/SystemFrameWorkV3/javascript:PageDynamicObject.ViewProject('ACL23002')"/>
  </hyperlink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CroweWang</dc:creator>
  <cp:lastModifiedBy>成迷丶</cp:lastModifiedBy>
  <dcterms:created xsi:type="dcterms:W3CDTF">2023-05-12T11:15:00Z</dcterms:created>
  <dcterms:modified xsi:type="dcterms:W3CDTF">2024-05-07T10:19:51Z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BC1C8D481C1A4AC7BA97D387FFB47677_12</vt:lpwstr>
  </property>
</Properties>
</file>