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<sst xmlns="http://schemas.openxmlformats.org/spreadsheetml/2006/main" count="66" uniqueCount="54">
  <si>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</si>
  <si>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</si>
  <si>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</si>
  <si>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</si>
  <si>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</si>
  <si>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</si>
  <si>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</si>
  <si>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04月 11日</t>
  </si>
  <si>
    <t xml:space="preserve"> 出差人</t>
  </si>
  <si>
    <t>段宗宸</t>
  </si>
  <si>
    <t>出差借款单编号</t>
  </si>
  <si>
    <t xml:space="preserve">JK-20240113-003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</si>
  <si>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</si>
  <si>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</si>
  <si>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</si>
  <si>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</si>
  <si>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</si>
  <si>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</si>
  <si>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</si>
  <si>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</si>
  <si>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</si>
  <si>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</si>
  <si>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</si>
  <si>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</si>
  <si>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</si>
  <si>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</si>
  <si>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</si>
  <si>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</si>
  <si>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</si>
  <si>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</si>
  <si>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于都</t>
  </si>
  <si>
    <t>济南</t>
  </si>
  <si>
    <t>开年从家出发出差（火车加飞机）</t>
  </si>
  <si>
    <t>住宿费</t>
  </si>
  <si>
    <t>青岛</t>
  </si>
  <si>
    <t>飞机</t>
  </si>
  <si>
    <t>打车费</t>
  </si>
  <si>
    <t>青州</t>
  </si>
  <si>
    <t>滕州</t>
  </si>
  <si>
    <t>延安</t>
  </si>
  <si>
    <t>贵阳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</si>
  <si>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</si>
  <si>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赣州</t>
  </si>
  <si>
    <t>说明</t>
  </si>
  <si>
    <t>过节调休回家形成闭环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</si>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</sst>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H6" sqref="H6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22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1" t="s">
        <v>12</v>
      </c>
      <c r="K3" s="52" t="s">
        <v>13</v>
      </c>
      <c r="L3" s="53"/>
      <c r="M3" s="54"/>
      <c r="N3" s="55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6"/>
      <c r="J4" s="57"/>
      <c r="K4" s="9" t="s">
        <v>18</v>
      </c>
      <c r="L4" s="9"/>
      <c r="M4" s="9"/>
      <c r="N4" s="55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58" t="s">
        <v>26</v>
      </c>
      <c r="J5" s="19" t="s">
        <v>27</v>
      </c>
      <c r="K5" s="12" t="s">
        <v>28</v>
      </c>
      <c r="L5" s="59" t="s">
        <v>29</v>
      </c>
      <c r="M5" s="12" t="s">
        <v>24</v>
      </c>
      <c r="N5" s="55"/>
      <c r="O5" s="1" t="s">
        <v>13</v>
      </c>
    </row>
    <row r="6" s="1" customFormat="1" ht="20" customHeight="1" spans="1:14">
      <c r="A6" s="22">
        <v>2</v>
      </c>
      <c r="B6" s="22">
        <v>18</v>
      </c>
      <c r="C6" s="22" t="s">
        <v>30</v>
      </c>
      <c r="D6" s="22" t="s">
        <v>31</v>
      </c>
      <c r="E6" s="23">
        <v>2</v>
      </c>
      <c r="F6" s="24">
        <v>836.5</v>
      </c>
      <c r="G6" s="22" t="s">
        <v>32</v>
      </c>
      <c r="H6" s="25">
        <v>46</v>
      </c>
      <c r="I6" s="25">
        <v>80</v>
      </c>
      <c r="J6" s="25">
        <f>H6*I6</f>
        <v>3680</v>
      </c>
      <c r="K6" s="29" t="s">
        <v>33</v>
      </c>
      <c r="L6" s="60">
        <v>20</v>
      </c>
      <c r="M6" s="61">
        <v>7884</v>
      </c>
      <c r="N6" s="55"/>
    </row>
    <row r="7" s="1" customFormat="1" customHeight="1" spans="1:14">
      <c r="A7" s="26">
        <v>3</v>
      </c>
      <c r="B7" s="27">
        <v>3</v>
      </c>
      <c r="C7" s="27" t="s">
        <v>31</v>
      </c>
      <c r="D7" s="27" t="s">
        <v>34</v>
      </c>
      <c r="E7" s="27">
        <v>1</v>
      </c>
      <c r="F7" s="28">
        <v>121</v>
      </c>
      <c r="G7" s="29" t="s">
        <v>35</v>
      </c>
      <c r="H7" s="25"/>
      <c r="I7" s="25"/>
      <c r="J7" s="25">
        <f t="shared" ref="J6:J13" si="0">H7*I7</f>
        <v>0</v>
      </c>
      <c r="K7" s="62" t="s">
        <v>36</v>
      </c>
      <c r="L7" s="60">
        <v>74</v>
      </c>
      <c r="M7" s="61">
        <v>1257.57</v>
      </c>
      <c r="N7" s="55"/>
    </row>
    <row r="8" s="1" customFormat="1" ht="15" customHeight="1" spans="1:14">
      <c r="A8" s="22">
        <v>3</v>
      </c>
      <c r="B8" s="27">
        <v>14</v>
      </c>
      <c r="C8" s="27" t="s">
        <v>34</v>
      </c>
      <c r="D8" s="27" t="s">
        <v>37</v>
      </c>
      <c r="E8" s="27">
        <v>1</v>
      </c>
      <c r="F8" s="28">
        <v>76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2">
        <v>3</v>
      </c>
      <c r="B9" s="27">
        <v>19</v>
      </c>
      <c r="C9" s="27" t="s">
        <v>37</v>
      </c>
      <c r="D9" s="27" t="s">
        <v>31</v>
      </c>
      <c r="E9" s="27">
        <v>1</v>
      </c>
      <c r="F9" s="28">
        <v>52</v>
      </c>
      <c r="G9" s="29"/>
      <c r="H9" s="30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2">
        <v>3</v>
      </c>
      <c r="B10" s="27">
        <v>21</v>
      </c>
      <c r="C10" s="27" t="s">
        <v>31</v>
      </c>
      <c r="D10" s="27" t="s">
        <v>38</v>
      </c>
      <c r="E10" s="27">
        <v>1</v>
      </c>
      <c r="F10" s="28">
        <v>93</v>
      </c>
      <c r="G10" s="29"/>
      <c r="H10" s="30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2">
        <v>3</v>
      </c>
      <c r="B11" s="27">
        <v>24</v>
      </c>
      <c r="C11" s="27" t="s">
        <v>38</v>
      </c>
      <c r="D11" s="27" t="s">
        <v>39</v>
      </c>
      <c r="E11" s="27">
        <v>2</v>
      </c>
      <c r="F11" s="28">
        <v>520</v>
      </c>
      <c r="G11" s="29"/>
      <c r="H11" s="30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2">
        <v>3</v>
      </c>
      <c r="B12" s="27">
        <v>29</v>
      </c>
      <c r="C12" s="27" t="s">
        <v>39</v>
      </c>
      <c r="D12" s="27" t="s">
        <v>40</v>
      </c>
      <c r="E12" s="27">
        <v>1</v>
      </c>
      <c r="F12" s="28">
        <v>640</v>
      </c>
      <c r="G12" s="29"/>
      <c r="H12" s="30"/>
      <c r="I12" s="25"/>
      <c r="J12" s="25">
        <f t="shared" si="0"/>
        <v>0</v>
      </c>
      <c r="K12" s="65" t="s">
        <v>41</v>
      </c>
      <c r="L12" s="63"/>
      <c r="M12" s="34">
        <f>SUM(M6:M11)</f>
        <v>9141.57</v>
      </c>
      <c r="N12" s="55"/>
    </row>
    <row r="13" s="1" customFormat="1" customHeight="1" spans="1:14">
      <c r="A13" s="22">
        <v>4</v>
      </c>
      <c r="B13" s="27">
        <v>3</v>
      </c>
      <c r="C13" s="27" t="s">
        <v>40</v>
      </c>
      <c r="D13" s="27" t="s">
        <v>42</v>
      </c>
      <c r="E13" s="27">
        <v>2</v>
      </c>
      <c r="F13" s="28">
        <v>652.5</v>
      </c>
      <c r="G13" s="29"/>
      <c r="H13" s="30"/>
      <c r="I13" s="25"/>
      <c r="J13" s="25">
        <f t="shared" si="0"/>
        <v>0</v>
      </c>
      <c r="K13" s="66" t="s">
        <v>43</v>
      </c>
      <c r="L13" s="67"/>
      <c r="M13" s="68"/>
      <c r="N13" s="55"/>
    </row>
    <row r="14" s="1" customFormat="1" customHeight="1" spans="1:14">
      <c r="A14" s="22">
        <v>4</v>
      </c>
      <c r="B14" s="27">
        <v>4</v>
      </c>
      <c r="C14" s="27" t="s">
        <v>42</v>
      </c>
      <c r="D14" s="27" t="s">
        <v>30</v>
      </c>
      <c r="E14" s="27">
        <v>1</v>
      </c>
      <c r="F14" s="28">
        <v>16.5</v>
      </c>
      <c r="G14" s="29" t="s">
        <v>44</v>
      </c>
      <c r="H14" s="30"/>
      <c r="I14" s="25"/>
      <c r="J14" s="25"/>
      <c r="K14" s="69"/>
      <c r="L14" s="70"/>
      <c r="M14" s="71"/>
      <c r="N14" s="55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0"/>
      <c r="I15" s="25"/>
      <c r="J15" s="25">
        <f>H15*I15</f>
        <v>0</v>
      </c>
      <c r="K15" s="72"/>
      <c r="L15" s="73"/>
      <c r="M15" s="74"/>
      <c r="N15" s="55"/>
    </row>
    <row r="16" s="1" customFormat="1" ht="23.25" customHeight="1" spans="1:14">
      <c r="A16" s="31" t="s">
        <v>45</v>
      </c>
      <c r="B16" s="32"/>
      <c r="C16" s="32"/>
      <c r="D16" s="32"/>
      <c r="E16" s="33"/>
      <c r="F16" s="34">
        <f>SUM(F6:F15)</f>
        <v>3007.5</v>
      </c>
      <c r="G16" s="35" t="s">
        <v>46</v>
      </c>
      <c r="H16" s="36"/>
      <c r="I16" s="36"/>
      <c r="J16" s="34">
        <f>SUM(J6:J15)</f>
        <v>3680</v>
      </c>
      <c r="K16" s="72"/>
      <c r="L16" s="73"/>
      <c r="M16" s="74"/>
      <c r="N16" s="55"/>
    </row>
    <row r="17" s="1" customFormat="1" ht="25" customHeight="1" spans="1:14">
      <c r="A17" s="12" t="s">
        <v>47</v>
      </c>
      <c r="B17" s="12"/>
      <c r="C17" s="37"/>
      <c r="D17" s="38"/>
      <c r="E17" s="37" t="s">
        <v>48</v>
      </c>
      <c r="F17" s="39"/>
      <c r="G17" s="40">
        <f>C17-L18</f>
        <v>-15829.07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49</v>
      </c>
      <c r="B18" s="41"/>
      <c r="C18" s="42" t="s">
        <v>50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壹万伍仟捌佰贰拾玖元零柒分</v>
      </c>
      <c r="E18" s="43"/>
      <c r="F18" s="43"/>
      <c r="G18" s="43"/>
      <c r="H18" s="43"/>
      <c r="I18" s="43"/>
      <c r="J18" s="43"/>
      <c r="K18" s="65" t="s">
        <v>51</v>
      </c>
      <c r="L18" s="78">
        <f>J16+M12+F16</f>
        <v>15829.07</v>
      </c>
      <c r="M18" s="79"/>
      <c r="N18" s="55"/>
    </row>
    <row r="19" s="1" customFormat="1" ht="23" customHeight="1" spans="1:14">
      <c r="A19" s="41"/>
      <c r="B19" s="41"/>
      <c r="C19" s="42" t="s">
        <v>52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2024-04-19T10:00:00Z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2052-12.1.0.16729</vt:lpwstr>
  </property>
</Properties>
</file>