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8)\12-15\"/>
    </mc:Choice>
  </mc:AlternateContent>
  <xr:revisionPtr revIDLastSave="0" documentId="13_ncr:1_{CB3A752A-F39B-478E-A377-889E8461E3BA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<sst xmlns="http://schemas.openxmlformats.org/spreadsheetml/2006/main" count="70" uniqueCount="61">
  <si>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</si>
  <si>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</si>
  <si>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</si>
  <si>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</si>
  <si>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</si>
  <si>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</si>
  <si>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</si>
  <si>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</si>
  <si>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</si>
  <si>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</si>
  <si>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</si>
  <si>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</si>
  <si>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</si>
  <si>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</si>
  <si>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</si>
  <si>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</si>
  <si>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</si>
  <si>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</si>
  <si>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</si>
  <si>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</si>
  <si>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</si>
  <si>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</si>
  <si>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</si>
  <si>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</si>
  <si>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</si>
  <si>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</si>
  <si>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</si>
  <si>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</si>
  <si>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</si>
  <si>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</si>
  <si>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</si>
  <si>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</si>
  <si>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</si>
  <si>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</si>
  <si>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</si>
  <si>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</si>
  <si>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</si>
  <si>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</si>
  <si>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</si>
  <si>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</si>
  <si>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</si>
  <si>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</si>
  <si>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</si>
  <si>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</si>
  <si>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</si>
  <si>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</si>
  <si>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</si>
  <si>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</si>
  <si>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</si>
  <si>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</si>
  <si>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</si>
  <si>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</si>
  <si>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</si>
  <si>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</si>
  <si>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</si>
  <si>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</si>
  <si>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</si>
  <si>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</si>
  <si>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 xml:space="preserve"> 2024年4月1 日</t>
    <phoneticPr fontId="12" type="noConversion"/>
  </si>
  <si>
    <t>南昌</t>
    <phoneticPr fontId="12" type="noConversion"/>
  </si>
  <si>
    <t>吉安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</si>
</sst>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R6" sqref="R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21" ht="15" x14ac:dyDescent="0.25">
      <c r="B2" s="92" t="s">
        <v>1</v>
      </c>
      <c r="C2" s="92"/>
      <c r="D2" s="93" t="s">
        <v>48</v>
      </c>
      <c r="E2" s="94"/>
      <c r="F2" s="9" t="s">
        <v>2</v>
      </c>
      <c r="G2" s="95" t="s">
        <v>50</v>
      </c>
      <c r="H2" s="96"/>
      <c r="I2" s="9" t="s">
        <v>3</v>
      </c>
      <c r="J2" s="97" t="s">
        <v>51</v>
      </c>
      <c r="K2" s="98"/>
      <c r="L2" s="99" t="s">
        <v>58</v>
      </c>
      <c r="M2" s="100"/>
      <c r="N2" s="100"/>
    </row>
    <row r="3" spans="2:21" ht="14.25" customHeight="1" x14ac:dyDescent="0.25">
      <c r="B3" s="77" t="s">
        <v>4</v>
      </c>
      <c r="C3" s="77"/>
      <c r="D3" s="77"/>
      <c r="E3" s="34" t="s">
        <v>53</v>
      </c>
      <c r="F3" s="77" t="s">
        <v>5</v>
      </c>
      <c r="G3" s="77"/>
      <c r="H3" s="78"/>
      <c r="I3" s="79"/>
      <c r="J3" s="79"/>
      <c r="K3" s="21" t="s">
        <v>6</v>
      </c>
      <c r="L3" s="80"/>
      <c r="M3" s="81"/>
      <c r="N3" s="82"/>
      <c r="O3" s="48"/>
    </row>
    <row r="4" spans="2:21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49</v>
      </c>
      <c r="J4" s="88"/>
      <c r="K4" s="89"/>
      <c r="L4" s="77" t="s">
        <v>12</v>
      </c>
      <c r="M4" s="77"/>
      <c r="N4" s="77"/>
      <c r="O4" s="48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21" ht="14.25" customHeight="1" x14ac:dyDescent="0.25">
      <c r="B6" s="12">
        <v>3</v>
      </c>
      <c r="C6" s="13">
        <v>12</v>
      </c>
      <c r="D6" s="13" t="s">
        <v>56</v>
      </c>
      <c r="E6" s="13" t="s">
        <v>57</v>
      </c>
      <c r="F6" s="35">
        <v>1</v>
      </c>
      <c r="G6" s="39">
        <v>623</v>
      </c>
      <c r="H6" s="16"/>
      <c r="I6" s="27">
        <v>3</v>
      </c>
      <c r="J6" s="24">
        <v>80</v>
      </c>
      <c r="K6" s="24">
        <f t="shared" ref="K6" si="0">I6*J6</f>
        <v>240</v>
      </c>
      <c r="L6" s="33" t="s">
        <v>54</v>
      </c>
      <c r="M6" s="25"/>
      <c r="N6" s="26">
        <f>21.59+42.9+11.49+47.31+46.88+31.31+96.98+14.73</f>
        <v>313.19</v>
      </c>
      <c r="O6" s="48"/>
    </row>
    <row r="7" spans="2:21" ht="14.25" customHeight="1" x14ac:dyDescent="0.25">
      <c r="B7" s="12">
        <v>3</v>
      </c>
      <c r="C7" s="13">
        <v>13</v>
      </c>
      <c r="D7" s="13" t="s">
        <v>57</v>
      </c>
      <c r="E7" s="13" t="s">
        <v>59</v>
      </c>
      <c r="F7" s="13">
        <v>1</v>
      </c>
      <c r="G7" s="37">
        <v>107</v>
      </c>
      <c r="H7" s="16"/>
      <c r="I7" s="27"/>
      <c r="J7" s="24"/>
      <c r="K7" s="24"/>
      <c r="L7" s="33" t="s">
        <v>55</v>
      </c>
      <c r="M7" s="29"/>
      <c r="N7" s="38">
        <f>241+228+158</f>
        <v>627</v>
      </c>
      <c r="O7" s="48"/>
    </row>
    <row r="8" spans="2:21" ht="14.25" customHeight="1" x14ac:dyDescent="0.25">
      <c r="B8" s="12">
        <v>3</v>
      </c>
      <c r="C8" s="13">
        <v>14</v>
      </c>
      <c r="D8" s="13" t="s">
        <v>59</v>
      </c>
      <c r="E8" s="41" t="s">
        <v>60</v>
      </c>
      <c r="F8" s="13">
        <v>1</v>
      </c>
      <c r="G8" s="37">
        <v>87.5</v>
      </c>
      <c r="H8" s="16"/>
      <c r="I8" s="27"/>
      <c r="J8" s="24"/>
      <c r="K8" s="24"/>
      <c r="L8" s="28"/>
      <c r="M8" s="29"/>
      <c r="N8" s="30"/>
      <c r="O8" s="48"/>
      <c r="U8" s="40"/>
    </row>
    <row r="9" spans="2:21" ht="14.25" customHeight="1" x14ac:dyDescent="0.25">
      <c r="B9" s="12">
        <v>3</v>
      </c>
      <c r="C9" s="13">
        <v>15</v>
      </c>
      <c r="D9" s="13" t="s">
        <v>60</v>
      </c>
      <c r="E9" s="13" t="s">
        <v>56</v>
      </c>
      <c r="F9" s="13">
        <v>1</v>
      </c>
      <c r="G9" s="37">
        <v>636</v>
      </c>
      <c r="H9" s="16"/>
      <c r="I9" s="27"/>
      <c r="J9" s="24"/>
      <c r="K9" s="24"/>
      <c r="L9" s="28"/>
      <c r="M9" s="29"/>
      <c r="N9" s="30"/>
      <c r="O9" s="48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48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8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8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8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8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940.19</v>
      </c>
      <c r="O15" s="48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25</v>
      </c>
      <c r="M16" s="65"/>
      <c r="N16" s="66"/>
      <c r="O16" s="48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 x14ac:dyDescent="0.25">
      <c r="B19" s="67" t="s">
        <v>26</v>
      </c>
      <c r="C19" s="68"/>
      <c r="D19" s="68"/>
      <c r="E19" s="68"/>
      <c r="F19" s="69"/>
      <c r="G19" s="36">
        <f>SUM(G6:G18)</f>
        <v>1453.5</v>
      </c>
      <c r="H19" s="70" t="s">
        <v>27</v>
      </c>
      <c r="I19" s="71"/>
      <c r="J19" s="31"/>
      <c r="K19" s="32">
        <f>SUM(K6:K18)</f>
        <v>240</v>
      </c>
      <c r="L19" s="57"/>
      <c r="M19" s="58"/>
      <c r="N19" s="59"/>
      <c r="O19" s="48"/>
    </row>
    <row r="20" spans="2:15" ht="17.25" customHeight="1" x14ac:dyDescent="0.25">
      <c r="B20" s="72" t="s">
        <v>28</v>
      </c>
      <c r="C20" s="72"/>
      <c r="D20" s="73"/>
      <c r="E20" s="74"/>
      <c r="F20" s="73" t="s">
        <v>29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 x14ac:dyDescent="0.25">
      <c r="B21" s="53" t="s">
        <v>30</v>
      </c>
      <c r="C21" s="53"/>
      <c r="D21" s="18" t="s">
        <v>31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贰仟陆佰叁拾叁元陆角玖分</v>
      </c>
      <c r="F21" s="63"/>
      <c r="G21" s="63"/>
      <c r="H21" s="63"/>
      <c r="I21" s="63"/>
      <c r="J21" s="63"/>
      <c r="K21" s="63"/>
      <c r="L21" s="47" t="s">
        <v>32</v>
      </c>
      <c r="M21" s="49">
        <f>K19+N15+G19</f>
        <v>2633.69</v>
      </c>
      <c r="N21" s="50"/>
      <c r="O21" s="48"/>
    </row>
    <row r="22" spans="2:15" ht="14.25" customHeight="1" x14ac:dyDescent="0.25">
      <c r="B22" s="53"/>
      <c r="C22" s="53"/>
      <c r="D22" s="18" t="s">
        <v>33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 x14ac:dyDescent="0.25">
      <c r="B23" s="42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2024-04-12T02:32:03Z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