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<sst xmlns="http://schemas.openxmlformats.org/spreadsheetml/2006/main" count="70" uniqueCount="54">
  <si>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</si>
  <si>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</si>
  <si>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</si>
  <si>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</si>
  <si>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</si>
  <si>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</si>
  <si>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</si>
  <si>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2024年 2月19日</t>
  </si>
  <si>
    <t>出差人</t>
  </si>
  <si>
    <t>李小龙</t>
  </si>
  <si>
    <t>出差借款单编号</t>
  </si>
  <si>
    <t>OA报销单编号</t>
  </si>
  <si>
    <t>20240109-0930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</si>
  <si>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</si>
  <si>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</si>
  <si>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</si>
  <si>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</si>
  <si>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</si>
  <si>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</si>
  <si>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</si>
  <si>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</si>
  <si>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</si>
  <si>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</si>
  <si>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</si>
  <si>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</si>
  <si>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</si>
  <si>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</si>
  <si>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</si>
  <si>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</si>
  <si>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</si>
  <si>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攸县</t>
  </si>
  <si>
    <t>黄花机场</t>
  </si>
  <si>
    <t>客车</t>
  </si>
  <si>
    <t>酒店</t>
  </si>
  <si>
    <t>龙嘉机场</t>
  </si>
  <si>
    <t>飞机</t>
  </si>
  <si>
    <t>电子出租车</t>
  </si>
  <si>
    <t>长春</t>
  </si>
  <si>
    <t>吉林</t>
  </si>
  <si>
    <t>火车</t>
  </si>
  <si>
    <t>纸质出租车</t>
  </si>
  <si>
    <t>白城</t>
  </si>
  <si>
    <t>合  计</t>
  </si>
  <si>
    <t>长株潭</t>
  </si>
  <si>
    <t>说明</t>
  </si>
  <si>
    <t>纸质出租车中定额发票金额80元，实际付款52元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</si>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</sst>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A3" workbookViewId="0">
      <selection activeCell="K9" sqref="K9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12</v>
      </c>
      <c r="B6" s="21">
        <v>27</v>
      </c>
      <c r="C6" s="21" t="s">
        <v>30</v>
      </c>
      <c r="D6" s="21" t="s">
        <v>31</v>
      </c>
      <c r="E6" s="22">
        <v>1</v>
      </c>
      <c r="F6" s="23">
        <v>100</v>
      </c>
      <c r="G6" s="21" t="s">
        <v>32</v>
      </c>
      <c r="H6" s="24">
        <v>38</v>
      </c>
      <c r="I6" s="24">
        <v>80</v>
      </c>
      <c r="J6" s="24">
        <f t="shared" ref="J6:J13" si="0">H6*I6</f>
        <v>3040</v>
      </c>
      <c r="K6" s="28" t="s">
        <v>33</v>
      </c>
      <c r="L6" s="60">
        <v>3</v>
      </c>
      <c r="M6" s="61">
        <v>7466</v>
      </c>
      <c r="N6" s="55"/>
    </row>
    <row r="7" s="1" customFormat="1" customHeight="1" spans="1:14">
      <c r="A7" s="25">
        <v>12</v>
      </c>
      <c r="B7" s="26">
        <v>27</v>
      </c>
      <c r="C7" s="26" t="s">
        <v>31</v>
      </c>
      <c r="D7" s="26" t="s">
        <v>34</v>
      </c>
      <c r="E7" s="26">
        <v>1</v>
      </c>
      <c r="F7" s="27">
        <v>830</v>
      </c>
      <c r="G7" s="28" t="s">
        <v>35</v>
      </c>
      <c r="H7" s="24"/>
      <c r="I7" s="24"/>
      <c r="J7" s="24">
        <f t="shared" si="0"/>
        <v>0</v>
      </c>
      <c r="K7" s="62" t="s">
        <v>36</v>
      </c>
      <c r="L7" s="60">
        <v>2</v>
      </c>
      <c r="M7" s="61">
        <v>951.37</v>
      </c>
      <c r="N7" s="55"/>
    </row>
    <row r="8" s="1" customFormat="1" ht="15" customHeight="1" spans="1:14">
      <c r="A8" s="21">
        <v>12</v>
      </c>
      <c r="B8" s="26">
        <v>30</v>
      </c>
      <c r="C8" s="26" t="s">
        <v>37</v>
      </c>
      <c r="D8" s="26" t="s">
        <v>38</v>
      </c>
      <c r="E8" s="26">
        <v>1</v>
      </c>
      <c r="F8" s="27">
        <v>34</v>
      </c>
      <c r="G8" s="28" t="s">
        <v>39</v>
      </c>
      <c r="H8" s="29"/>
      <c r="I8" s="24"/>
      <c r="J8" s="24">
        <f t="shared" si="0"/>
        <v>0</v>
      </c>
      <c r="K8" s="62" t="s">
        <v>40</v>
      </c>
      <c r="L8" s="60">
        <v>12</v>
      </c>
      <c r="M8" s="61">
        <v>177</v>
      </c>
      <c r="N8" s="55"/>
    </row>
    <row r="9" s="1" customFormat="1" customHeight="1" spans="1:14">
      <c r="A9" s="21">
        <v>1</v>
      </c>
      <c r="B9" s="26">
        <v>8</v>
      </c>
      <c r="C9" s="26" t="s">
        <v>38</v>
      </c>
      <c r="D9" s="26" t="s">
        <v>37</v>
      </c>
      <c r="E9" s="26">
        <v>1</v>
      </c>
      <c r="F9" s="27">
        <v>34</v>
      </c>
      <c r="G9" s="28" t="s">
        <v>39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2</v>
      </c>
      <c r="B10" s="26">
        <v>1</v>
      </c>
      <c r="C10" s="26" t="s">
        <v>37</v>
      </c>
      <c r="D10" s="26" t="s">
        <v>41</v>
      </c>
      <c r="E10" s="26">
        <v>1</v>
      </c>
      <c r="F10" s="27">
        <v>77.5</v>
      </c>
      <c r="G10" s="28" t="s">
        <v>39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2</v>
      </c>
      <c r="B11" s="26">
        <v>2</v>
      </c>
      <c r="C11" s="26" t="s">
        <v>41</v>
      </c>
      <c r="D11" s="26" t="s">
        <v>37</v>
      </c>
      <c r="E11" s="26">
        <v>1</v>
      </c>
      <c r="F11" s="27">
        <v>117</v>
      </c>
      <c r="G11" s="28" t="s">
        <v>39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" customHeight="1" spans="1:14">
      <c r="A12" s="21">
        <v>2</v>
      </c>
      <c r="B12" s="26">
        <v>3</v>
      </c>
      <c r="C12" s="26" t="s">
        <v>34</v>
      </c>
      <c r="D12" s="26" t="s">
        <v>31</v>
      </c>
      <c r="E12" s="26">
        <v>1</v>
      </c>
      <c r="F12" s="27">
        <v>1280</v>
      </c>
      <c r="G12" s="28" t="s">
        <v>35</v>
      </c>
      <c r="H12" s="29"/>
      <c r="I12" s="24"/>
      <c r="J12" s="24">
        <f t="shared" si="0"/>
        <v>0</v>
      </c>
      <c r="K12" s="65" t="s">
        <v>42</v>
      </c>
      <c r="L12" s="63"/>
      <c r="M12" s="33">
        <f>SUM(M6:M11)</f>
        <v>8594.37</v>
      </c>
      <c r="N12" s="55"/>
    </row>
    <row r="13" s="1" customFormat="1" customHeight="1" spans="1:14">
      <c r="A13" s="21">
        <v>2</v>
      </c>
      <c r="B13" s="26">
        <v>3</v>
      </c>
      <c r="C13" s="26" t="s">
        <v>43</v>
      </c>
      <c r="D13" s="26" t="s">
        <v>30</v>
      </c>
      <c r="E13" s="26">
        <v>1</v>
      </c>
      <c r="F13" s="27">
        <v>90</v>
      </c>
      <c r="G13" s="28" t="s">
        <v>32</v>
      </c>
      <c r="H13" s="29"/>
      <c r="I13" s="24"/>
      <c r="J13" s="24">
        <f t="shared" si="0"/>
        <v>0</v>
      </c>
      <c r="K13" s="66" t="s">
        <v>44</v>
      </c>
      <c r="L13" s="67"/>
      <c r="M13" s="68"/>
      <c r="N13" s="55"/>
    </row>
    <row r="14" s="1" customFormat="1" customHeight="1" spans="1:14">
      <c r="A14" s="21"/>
      <c r="B14" s="26"/>
      <c r="C14" s="26"/>
      <c r="D14" s="26"/>
      <c r="E14" s="26"/>
      <c r="F14" s="27"/>
      <c r="G14" s="28"/>
      <c r="H14" s="29"/>
      <c r="I14" s="24"/>
      <c r="J14" s="24"/>
      <c r="K14" s="69" t="s">
        <v>45</v>
      </c>
      <c r="L14" s="70"/>
      <c r="M14" s="71"/>
      <c r="N14" s="55"/>
    </row>
    <row r="15" s="1" customFormat="1" customHeight="1" spans="1:14">
      <c r="A15" s="21"/>
      <c r="B15" s="26"/>
      <c r="C15" s="26"/>
      <c r="D15" s="26"/>
      <c r="E15" s="26"/>
      <c r="F15" s="27"/>
      <c r="G15" s="28"/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46</v>
      </c>
      <c r="B16" s="31"/>
      <c r="C16" s="31"/>
      <c r="D16" s="31"/>
      <c r="E16" s="32"/>
      <c r="F16" s="33">
        <f>SUM(F6:F15)</f>
        <v>2562.5</v>
      </c>
      <c r="G16" s="34" t="s">
        <v>42</v>
      </c>
      <c r="H16" s="35"/>
      <c r="I16" s="35"/>
      <c r="J16" s="75">
        <v>3040</v>
      </c>
      <c r="K16" s="72"/>
      <c r="L16" s="73"/>
      <c r="M16" s="74"/>
      <c r="N16" s="55"/>
    </row>
    <row r="17" s="1" customFormat="1" ht="17.25" customHeight="1" spans="1:14">
      <c r="A17" s="36" t="s">
        <v>47</v>
      </c>
      <c r="B17" s="36"/>
      <c r="C17" s="37"/>
      <c r="D17" s="38"/>
      <c r="E17" s="37" t="s">
        <v>48</v>
      </c>
      <c r="F17" s="39"/>
      <c r="G17" s="40">
        <f>C17-L18</f>
        <v>-14196.87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49</v>
      </c>
      <c r="B18" s="41"/>
      <c r="C18" s="42" t="s">
        <v>50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壹万肆仟壹佰玖拾陆元捌角柒分</v>
      </c>
      <c r="E18" s="43"/>
      <c r="F18" s="43"/>
      <c r="G18" s="43"/>
      <c r="H18" s="43"/>
      <c r="I18" s="43"/>
      <c r="J18" s="43"/>
      <c r="K18" s="65" t="s">
        <v>51</v>
      </c>
      <c r="L18" s="79">
        <f>J16+M12+F16</f>
        <v>14196.87</v>
      </c>
      <c r="M18" s="80"/>
      <c r="N18" s="55"/>
    </row>
    <row r="19" s="1" customFormat="1" ht="23" customHeight="1" spans="1:14">
      <c r="A19" s="41"/>
      <c r="B19" s="41"/>
      <c r="C19" s="42" t="s">
        <v>52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2024-03-18T07:37:40Z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2052-12.1.0.16250</vt:lpwstr>
  </property>
</Properties>
</file>