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2"/>
  </bookViews>
  <sheets>
    <sheet name="湖南越海送货单" sheetId="3" r:id="rId1"/>
    <sheet name="湖南越海合同" sheetId="4" r:id="rId2"/>
    <sheet name="数据对比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<sst xmlns="http://schemas.openxmlformats.org/spreadsheetml/2006/main" count="273" uniqueCount="111">
  <si>
    <t>湖南越海送货单</t>
  </si>
  <si>
    <t>序号</t>
  </si>
  <si>
    <t>ERP采购订单号</t>
  </si>
  <si>
    <t>ERP商品编号</t>
  </si>
  <si>
    <t>名称</t>
  </si>
  <si>
    <t>数量</t>
  </si>
  <si>
    <t>备注</t>
  </si>
  <si>
    <t>CGDD23120038</t>
  </si>
  <si>
    <t>SP003131</t>
  </si>
  <si>
    <t>池州物流异形线护罩（BOM）</t>
  </si>
  <si>
    <t>SP003126</t>
  </si>
  <si>
    <t>池州物流标线护罩（BOM）</t>
  </si>
  <si>
    <t>CGDD23120039</t>
  </si>
  <si>
    <t>SP003113</t>
  </si>
  <si>
    <t>黄山物流异形线护罩总装(BOM)</t>
  </si>
  <si>
    <t>SP003120</t>
  </si>
  <si>
    <t>黄山物流标线护罩（BOM）</t>
  </si>
  <si>
    <t>CGDD23120079</t>
  </si>
  <si>
    <t>SP003252</t>
  </si>
  <si>
    <t>咸宁物流1号异形线护罩（BOM）</t>
  </si>
  <si>
    <t>SP003253</t>
  </si>
  <si>
    <t>咸宁物流2号异形线护罩(BOM)</t>
  </si>
  <si>
    <t>CGDD23120080</t>
  </si>
  <si>
    <t>SP003260</t>
  </si>
  <si>
    <t>孝感物流1号标线护罩(BOM)</t>
  </si>
  <si>
    <t>SP003256</t>
  </si>
  <si>
    <t>孝感物流1号异形线护罩(BOM)</t>
  </si>
  <si>
    <t>SP003255</t>
  </si>
  <si>
    <t>孝感物流2号标线护罩（BOM）</t>
  </si>
  <si>
    <t>SP003264</t>
  </si>
  <si>
    <t>孝感物流2号异形线护照（BOM）</t>
  </si>
  <si>
    <t>CGDD23120086</t>
  </si>
  <si>
    <t>SP003280</t>
  </si>
  <si>
    <t>神农架物流混合线护罩（BOM）</t>
  </si>
  <si>
    <t>CGDD23120087</t>
  </si>
  <si>
    <t>SP003166</t>
  </si>
  <si>
    <t>六安物流标线1号线型材架总装(BOM)</t>
  </si>
  <si>
    <t>SP003172</t>
  </si>
  <si>
    <t>六安标线2号线总装(BOM)</t>
  </si>
  <si>
    <t>CGDD23120088</t>
  </si>
  <si>
    <t>SP003198</t>
  </si>
  <si>
    <t>马鞍山物流异形线总装（BOM)</t>
  </si>
  <si>
    <t>SP003191</t>
  </si>
  <si>
    <t>马鞍山物流标线总装(BOM)</t>
  </si>
  <si>
    <t>CGDD23120089</t>
  </si>
  <si>
    <t>SP003182</t>
  </si>
  <si>
    <t>芜湖物流异形线总装（BOM)</t>
  </si>
  <si>
    <t>SP003174</t>
  </si>
  <si>
    <t>芜湖物流标线1号线护罩总装（BOM)</t>
  </si>
  <si>
    <t>SP003178</t>
  </si>
  <si>
    <t>芜湖物流标线2号线护罩总装（BOM)</t>
  </si>
  <si>
    <t>CGDD24010001</t>
  </si>
  <si>
    <t>SP003330</t>
  </si>
  <si>
    <t>襄阳物流1号特异形线护罩（BOM）</t>
  </si>
  <si>
    <t>CGDD24010002</t>
  </si>
  <si>
    <t>SP003313</t>
  </si>
  <si>
    <t>随州物流1号标线护罩（BOM）</t>
  </si>
  <si>
    <t>SP003318</t>
  </si>
  <si>
    <t>随州物流2号标线护罩（BOM）</t>
  </si>
  <si>
    <t>SP003323</t>
  </si>
  <si>
    <t>随州物流原机双开门护罩（BOM）</t>
  </si>
  <si>
    <t>CGDD24010022</t>
  </si>
  <si>
    <t>SP003301</t>
  </si>
  <si>
    <t>十堰物流3号标线护罩（BOM）</t>
  </si>
  <si>
    <t>签收人：</t>
  </si>
  <si>
    <t>销售合同</t>
  </si>
  <si>
    <t>甲方：北京创联致信科技有限公司</t>
  </si>
  <si>
    <t>合同编号:CLYH20240103</t>
  </si>
  <si>
    <t>乙方：湖南越海工业设备有限公司</t>
  </si>
  <si>
    <t>签订日期：2024.01.03</t>
  </si>
  <si>
    <t xml:space="preserve">      经双方友好协商，本着真诚合作达成以下协议：</t>
  </si>
  <si>
    <t>一.乙方销售产品名称单位及价格</t>
  </si>
  <si>
    <t>订单日期</t>
  </si>
  <si>
    <t>ERP商品名称</t>
  </si>
  <si>
    <t>单价</t>
  </si>
  <si>
    <t>小计</t>
  </si>
  <si>
    <t>合同总价：47833元，含税含运含铝型材含螺丝，交货截止24年1月20日.</t>
  </si>
  <si>
    <t>二.交货</t>
  </si>
  <si>
    <t>交货期：下单后20天工作日交完。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</si>
  <si>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</si>
  <si>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</si>
  <si>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</si>
  <si>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</si>
  <si>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</si>
  <si>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</si>
  <si>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</si>
  <si>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</si>
  <si>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</si>
  <si>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</si>
  <si>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</si>
  <si>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</si>
  <si>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4"/>
        <color theme="1"/>
        <rFont val="宋体"/>
        <charset val="134"/>
      </rPr>
      <t>需方（甲方）：</t>
    </r>
    <r>
      <rPr>
        <sz val="9"/>
        <color rgb="FF000000"/>
        <rFont val="宋体"/>
        <charset val="134"/>
      </rPr>
      <t>北京创联致信科技有限公司</t>
    </r>
  </si>
  <si>
    <r>
      <rPr>
        <sz val="14"/>
        <color theme="1"/>
        <rFont val="宋体"/>
        <charset val="134"/>
      </rPr>
      <t>供方（乙方）：</t>
    </r>
    <r>
      <rPr>
        <sz val="9"/>
        <color rgb="FF000000"/>
        <rFont val="宋体"/>
        <charset val="134"/>
      </rPr>
      <t xml:space="preserve"> 湖南越海工业设备有限公司</t>
    </r>
  </si>
  <si>
    <t>地址：</t>
  </si>
  <si>
    <r>
      <rPr>
        <sz val="11"/>
        <color theme="1"/>
        <rFont val="宋体"/>
        <charset val="134"/>
      </rPr>
      <t>地址：</t>
    </r>
    <r>
      <rPr>
        <sz val="11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湖南省岳麓区天顶街道青山新村社区塘湾组21号</t>
    </r>
  </si>
  <si>
    <t>法人代表：</t>
  </si>
  <si>
    <r>
      <rPr>
        <sz val="14"/>
        <color theme="1"/>
        <rFont val="宋体"/>
        <charset val="134"/>
      </rPr>
      <t>法人代表：</t>
    </r>
    <r>
      <rPr>
        <sz val="9"/>
        <color theme="1"/>
        <rFont val="宋体"/>
        <charset val="134"/>
      </rPr>
      <t>李江</t>
    </r>
  </si>
  <si>
    <t>委托代理人：</t>
  </si>
  <si>
    <r>
      <rPr>
        <sz val="14"/>
        <color theme="1"/>
        <rFont val="宋体"/>
        <charset val="134"/>
      </rPr>
      <t>委托代理人：</t>
    </r>
    <r>
      <rPr>
        <sz val="14"/>
        <color rgb="FF000000"/>
        <rFont val="Times New Roman"/>
        <charset val="134"/>
      </rPr>
      <t xml:space="preserve"> </t>
    </r>
  </si>
  <si>
    <t xml:space="preserve">电话： </t>
  </si>
  <si>
    <r>
      <rPr>
        <sz val="14"/>
        <color theme="1"/>
        <rFont val="宋体"/>
        <charset val="134"/>
      </rPr>
      <t>电话：</t>
    </r>
    <r>
      <rPr>
        <sz val="9"/>
        <color theme="1"/>
        <rFont val="宋体"/>
        <charset val="134"/>
      </rPr>
      <t>13548558553</t>
    </r>
  </si>
  <si>
    <t>传真：</t>
  </si>
  <si>
    <r>
      <rPr>
        <sz val="14"/>
        <color theme="1"/>
        <rFont val="宋体"/>
        <charset val="134"/>
      </rPr>
      <t>传真：</t>
    </r>
    <r>
      <rPr>
        <sz val="14"/>
        <color rgb="FF000000"/>
        <rFont val="Times New Roman"/>
        <charset val="134"/>
      </rPr>
      <t xml:space="preserve"> </t>
    </r>
  </si>
  <si>
    <t>开户银行：</t>
  </si>
  <si>
    <r>
      <rPr>
        <sz val="14"/>
        <color theme="1"/>
        <rFont val="宋体"/>
        <charset val="134"/>
      </rPr>
      <t>开户银行：</t>
    </r>
    <r>
      <rPr>
        <sz val="9"/>
        <color theme="1"/>
        <rFont val="宋体"/>
        <charset val="134"/>
      </rPr>
      <t>长沙银行股份有限公司华丰支行</t>
    </r>
  </si>
  <si>
    <t>帐号：</t>
  </si>
  <si>
    <r>
      <rPr>
        <sz val="14"/>
        <color theme="1"/>
        <rFont val="宋体"/>
        <charset val="134"/>
      </rPr>
      <t>帐号：</t>
    </r>
    <r>
      <rPr>
        <sz val="9"/>
        <color rgb="FF000000"/>
        <rFont val="宋体"/>
        <charset val="134"/>
      </rPr>
      <t>800251397501015</t>
    </r>
  </si>
  <si>
    <t>送货单</t>
  </si>
  <si>
    <t>送货单差异</t>
  </si>
  <si>
    <t>ERP</t>
  </si>
  <si>
    <t>ERP差异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</si>
</sst>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1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</cellStyleXfs>
  <cellXfs count="65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0" xfId="49" applyFill="1" applyAlignment="1">
      <alignment vertical="center"/>
    </xf>
    <xf numFmtId="0" fontId="1" fillId="0" borderId="0" xfId="49" applyFont="1" applyFill="1" applyAlignment="1">
      <alignment vertical="center"/>
    </xf>
    <xf numFmtId="0" fontId="5" fillId="0" borderId="0" xfId="49" applyFont="1" applyFill="1" applyAlignment="1">
      <alignment vertical="center"/>
    </xf>
    <xf numFmtId="0" fontId="0" fillId="0" borderId="0" xfId="49" applyFill="1" applyAlignment="1">
      <alignment horizontal="center" vertical="center"/>
    </xf>
    <xf numFmtId="0" fontId="0" fillId="0" borderId="0" xfId="49" applyFill="1" applyAlignment="1">
      <alignment horizontal="left" vertical="center"/>
    </xf>
    <xf numFmtId="0" fontId="6" fillId="0" borderId="0" xfId="49" applyFont="1" applyFill="1" applyAlignment="1">
      <alignment horizontal="left" vertical="center"/>
    </xf>
    <xf numFmtId="0" fontId="7" fillId="0" borderId="0" xfId="49" applyFont="1" applyFill="1" applyAlignment="1">
      <alignment horizontal="left" vertical="center"/>
    </xf>
    <xf numFmtId="0" fontId="8" fillId="0" borderId="0" xfId="49" applyFont="1" applyFill="1" applyAlignment="1">
      <alignment vertical="center"/>
    </xf>
    <xf numFmtId="0" fontId="8" fillId="0" borderId="0" xfId="49" applyFont="1" applyFill="1" applyAlignment="1">
      <alignment horizontal="center" vertical="center"/>
    </xf>
    <xf numFmtId="0" fontId="8" fillId="0" borderId="0" xfId="49" applyFont="1" applyFill="1" applyAlignment="1">
      <alignment horizontal="left" vertical="center"/>
    </xf>
    <xf numFmtId="0" fontId="9" fillId="0" borderId="0" xfId="49" applyFont="1" applyFill="1" applyAlignment="1">
      <alignment horizontal="center" vertical="center"/>
    </xf>
    <xf numFmtId="0" fontId="10" fillId="0" borderId="0" xfId="49" applyFont="1" applyFill="1" applyAlignment="1">
      <alignment vertical="center"/>
    </xf>
    <xf numFmtId="0" fontId="11" fillId="0" borderId="0" xfId="49" applyFont="1" applyFill="1" applyAlignment="1">
      <alignment vertical="center"/>
    </xf>
    <xf numFmtId="0" fontId="11" fillId="0" borderId="2" xfId="49" applyFont="1" applyFill="1" applyBorder="1" applyAlignment="1">
      <alignment horizontal="left" vertical="center"/>
    </xf>
    <xf numFmtId="0" fontId="11" fillId="0" borderId="3" xfId="49" applyFont="1" applyFill="1" applyBorder="1" applyAlignment="1">
      <alignment horizontal="left" vertical="center"/>
    </xf>
    <xf numFmtId="0" fontId="11" fillId="0" borderId="3" xfId="49" applyFont="1" applyFill="1" applyBorder="1" applyAlignment="1">
      <alignment horizontal="center" vertical="center"/>
    </xf>
    <xf numFmtId="0" fontId="11" fillId="0" borderId="4" xfId="49" applyFont="1" applyFill="1" applyBorder="1" applyAlignment="1">
      <alignment horizontal="left" vertical="center"/>
    </xf>
    <xf numFmtId="0" fontId="11" fillId="0" borderId="5" xfId="49" applyFont="1" applyFill="1" applyBorder="1" applyAlignment="1">
      <alignment horizontal="left" vertical="center"/>
    </xf>
    <xf numFmtId="0" fontId="11" fillId="0" borderId="5" xfId="49" applyFont="1" applyFill="1" applyBorder="1" applyAlignment="1">
      <alignment horizontal="center" vertical="center"/>
    </xf>
    <xf numFmtId="0" fontId="11" fillId="0" borderId="6" xfId="49" applyFont="1" applyFill="1" applyBorder="1" applyAlignment="1">
      <alignment horizontal="left" vertical="center"/>
    </xf>
    <xf numFmtId="0" fontId="11" fillId="0" borderId="1" xfId="49" applyFont="1" applyFill="1" applyBorder="1" applyAlignment="1">
      <alignment horizontal="left" vertical="center"/>
    </xf>
    <xf numFmtId="0" fontId="11" fillId="0" borderId="1" xfId="49" applyFont="1" applyFill="1" applyBorder="1" applyAlignment="1">
      <alignment horizontal="center" vertical="center"/>
    </xf>
    <xf numFmtId="0" fontId="11" fillId="0" borderId="7" xfId="49" applyFont="1" applyFill="1" applyBorder="1" applyAlignment="1">
      <alignment horizontal="left" vertical="center"/>
    </xf>
    <xf numFmtId="0" fontId="12" fillId="0" borderId="8" xfId="49" applyFont="1" applyFill="1" applyBorder="1" applyAlignment="1">
      <alignment horizontal="left" vertical="center"/>
    </xf>
    <xf numFmtId="0" fontId="11" fillId="0" borderId="8" xfId="49" applyFont="1" applyFill="1" applyBorder="1" applyAlignment="1">
      <alignment horizontal="center" vertical="center"/>
    </xf>
    <xf numFmtId="0" fontId="11" fillId="0" borderId="8" xfId="49" applyFont="1" applyFill="1" applyBorder="1" applyAlignment="1">
      <alignment horizontal="left" vertical="center"/>
    </xf>
    <xf numFmtId="0" fontId="11" fillId="0" borderId="8" xfId="49" applyFont="1" applyFill="1" applyBorder="1" applyAlignment="1">
      <alignment horizontal="left" vertical="center" wrapText="1"/>
    </xf>
    <xf numFmtId="0" fontId="11" fillId="0" borderId="9" xfId="49" applyFont="1" applyFill="1" applyBorder="1" applyAlignment="1">
      <alignment horizontal="left" vertical="center"/>
    </xf>
    <xf numFmtId="0" fontId="11" fillId="0" borderId="10" xfId="49" applyFont="1" applyFill="1" applyBorder="1" applyAlignment="1">
      <alignment horizontal="left" vertical="center"/>
    </xf>
    <xf numFmtId="0" fontId="11" fillId="0" borderId="10" xfId="49" applyFont="1" applyFill="1" applyBorder="1" applyAlignment="1">
      <alignment horizontal="center" vertical="center"/>
    </xf>
    <xf numFmtId="0" fontId="11" fillId="0" borderId="11" xfId="49" applyFont="1" applyFill="1" applyBorder="1" applyAlignment="1">
      <alignment horizontal="left" vertical="center"/>
    </xf>
    <xf numFmtId="0" fontId="11" fillId="0" borderId="12" xfId="49" applyFont="1" applyFill="1" applyBorder="1" applyAlignment="1">
      <alignment horizontal="left" vertical="center"/>
    </xf>
    <xf numFmtId="7" fontId="13" fillId="0" borderId="0" xfId="49" applyNumberFormat="1" applyFont="1" applyFill="1" applyAlignment="1">
      <alignment horizontal="left" vertical="center"/>
    </xf>
    <xf numFmtId="0" fontId="0" fillId="0" borderId="0" xfId="49" applyFont="1" applyFill="1" applyAlignment="1">
      <alignment vertical="center"/>
    </xf>
    <xf numFmtId="0" fontId="11" fillId="0" borderId="13" xfId="49" applyFont="1" applyFill="1" applyBorder="1" applyAlignment="1">
      <alignment vertical="center"/>
    </xf>
    <xf numFmtId="0" fontId="11" fillId="0" borderId="14" xfId="49" applyFont="1" applyFill="1" applyBorder="1" applyAlignment="1">
      <alignment vertical="center"/>
    </xf>
    <xf numFmtId="0" fontId="11" fillId="0" borderId="14" xfId="49" applyFont="1" applyFill="1" applyBorder="1" applyAlignment="1">
      <alignment horizontal="left" vertical="center"/>
    </xf>
    <xf numFmtId="0" fontId="11" fillId="0" borderId="14" xfId="49" applyFont="1" applyFill="1" applyBorder="1" applyAlignment="1">
      <alignment horizontal="left" vertical="center" wrapText="1"/>
    </xf>
    <xf numFmtId="0" fontId="11" fillId="0" borderId="15" xfId="49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J17" sqref="J17"/>
    </sheetView>
  </sheetViews>
  <sheetFormatPr defaultColWidth="8.88888888888889" defaultRowHeight="14.4" outlineLevelCol="5"/>
  <cols>
    <col min="1" max="1" width="6" style="54" customWidth="1"/>
    <col min="2" max="2" width="15.6666666666667" style="54" customWidth="1"/>
    <col min="3" max="3" width="14.6666666666667" style="54" customWidth="1"/>
    <col min="4" max="4" width="34.3333333333333" style="54" customWidth="1"/>
    <col min="5" max="5" width="9.22222222222222" style="54" customWidth="1"/>
    <col min="6" max="16384" width="8.88888888888889" style="54"/>
  </cols>
  <sheetData>
    <row r="1" ht="20.4" spans="1:6">
      <c r="A1" s="55" t="s">
        <v>0</v>
      </c>
      <c r="B1" s="56"/>
      <c r="C1" s="56"/>
      <c r="D1" s="56"/>
      <c r="E1" s="56"/>
      <c r="F1" s="56"/>
    </row>
    <row r="2" spans="1:6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</row>
    <row r="3" s="54" customFormat="1" spans="1:6">
      <c r="A3" s="58">
        <v>1</v>
      </c>
      <c r="B3" s="13" t="s">
        <v>7</v>
      </c>
      <c r="C3" s="59" t="s">
        <v>8</v>
      </c>
      <c r="D3" s="59" t="s">
        <v>9</v>
      </c>
      <c r="E3" s="58">
        <v>1</v>
      </c>
      <c r="F3" s="58"/>
    </row>
    <row r="4" s="54" customFormat="1" spans="1:6">
      <c r="A4" s="58">
        <v>2</v>
      </c>
      <c r="B4" s="13" t="s">
        <v>7</v>
      </c>
      <c r="C4" s="60" t="s">
        <v>10</v>
      </c>
      <c r="D4" s="60" t="s">
        <v>11</v>
      </c>
      <c r="E4" s="58">
        <v>1</v>
      </c>
      <c r="F4" s="13"/>
    </row>
    <row r="5" spans="1:6">
      <c r="A5" s="58">
        <v>3</v>
      </c>
      <c r="B5" s="58" t="s">
        <v>12</v>
      </c>
      <c r="C5" s="60" t="s">
        <v>13</v>
      </c>
      <c r="D5" s="60" t="s">
        <v>14</v>
      </c>
      <c r="E5" s="58">
        <v>1</v>
      </c>
      <c r="F5" s="13"/>
    </row>
    <row r="6" spans="1:6">
      <c r="A6" s="58">
        <v>4</v>
      </c>
      <c r="B6" s="58" t="s">
        <v>12</v>
      </c>
      <c r="C6" s="60" t="s">
        <v>15</v>
      </c>
      <c r="D6" s="60" t="s">
        <v>16</v>
      </c>
      <c r="E6" s="58">
        <v>1</v>
      </c>
      <c r="F6" s="61"/>
    </row>
    <row r="7" spans="1:6">
      <c r="A7" s="58">
        <v>5</v>
      </c>
      <c r="B7" s="58" t="s">
        <v>17</v>
      </c>
      <c r="C7" s="60" t="s">
        <v>18</v>
      </c>
      <c r="D7" s="60" t="s">
        <v>19</v>
      </c>
      <c r="E7" s="58">
        <v>1</v>
      </c>
      <c r="F7" s="13"/>
    </row>
    <row r="8" spans="1:6">
      <c r="A8" s="58">
        <v>6</v>
      </c>
      <c r="B8" s="58" t="s">
        <v>17</v>
      </c>
      <c r="C8" s="60" t="s">
        <v>20</v>
      </c>
      <c r="D8" s="60" t="s">
        <v>21</v>
      </c>
      <c r="E8" s="58">
        <v>1</v>
      </c>
      <c r="F8" s="13"/>
    </row>
    <row r="9" spans="1:6">
      <c r="A9" s="58">
        <v>7</v>
      </c>
      <c r="B9" s="58" t="s">
        <v>22</v>
      </c>
      <c r="C9" s="60" t="s">
        <v>23</v>
      </c>
      <c r="D9" s="60" t="s">
        <v>24</v>
      </c>
      <c r="E9" s="58">
        <v>1</v>
      </c>
      <c r="F9" s="13"/>
    </row>
    <row r="10" spans="1:6">
      <c r="A10" s="58">
        <v>8</v>
      </c>
      <c r="B10" s="58" t="s">
        <v>22</v>
      </c>
      <c r="C10" s="60" t="s">
        <v>25</v>
      </c>
      <c r="D10" s="60" t="s">
        <v>26</v>
      </c>
      <c r="E10" s="58">
        <v>1</v>
      </c>
      <c r="F10" s="13"/>
    </row>
    <row r="11" spans="1:6">
      <c r="A11" s="58">
        <v>9</v>
      </c>
      <c r="B11" s="58" t="s">
        <v>22</v>
      </c>
      <c r="C11" s="60" t="s">
        <v>27</v>
      </c>
      <c r="D11" s="60" t="s">
        <v>28</v>
      </c>
      <c r="E11" s="58">
        <v>1</v>
      </c>
      <c r="F11" s="13"/>
    </row>
    <row r="12" spans="1:6">
      <c r="A12" s="58">
        <v>10</v>
      </c>
      <c r="B12" s="58" t="s">
        <v>22</v>
      </c>
      <c r="C12" s="60" t="s">
        <v>29</v>
      </c>
      <c r="D12" s="60" t="s">
        <v>30</v>
      </c>
      <c r="E12" s="58">
        <v>1</v>
      </c>
      <c r="F12" s="13"/>
    </row>
    <row r="13" spans="1:6">
      <c r="A13" s="58">
        <v>11</v>
      </c>
      <c r="B13" s="58" t="s">
        <v>31</v>
      </c>
      <c r="C13" s="60" t="s">
        <v>32</v>
      </c>
      <c r="D13" s="60" t="s">
        <v>33</v>
      </c>
      <c r="E13" s="58">
        <v>1</v>
      </c>
      <c r="F13" s="13"/>
    </row>
    <row r="14" spans="1:6">
      <c r="A14" s="58">
        <v>12</v>
      </c>
      <c r="B14" s="58" t="s">
        <v>34</v>
      </c>
      <c r="C14" s="60" t="s">
        <v>35</v>
      </c>
      <c r="D14" s="60" t="s">
        <v>36</v>
      </c>
      <c r="E14" s="58">
        <v>1</v>
      </c>
      <c r="F14" s="13"/>
    </row>
    <row r="15" spans="1:6">
      <c r="A15" s="58">
        <v>13</v>
      </c>
      <c r="B15" s="58" t="s">
        <v>34</v>
      </c>
      <c r="C15" s="60" t="s">
        <v>37</v>
      </c>
      <c r="D15" s="60" t="s">
        <v>38</v>
      </c>
      <c r="E15" s="58">
        <v>1</v>
      </c>
      <c r="F15" s="13"/>
    </row>
    <row r="16" spans="1:6">
      <c r="A16" s="58">
        <v>14</v>
      </c>
      <c r="B16" s="58" t="s">
        <v>39</v>
      </c>
      <c r="C16" s="60" t="s">
        <v>40</v>
      </c>
      <c r="D16" s="60" t="s">
        <v>41</v>
      </c>
      <c r="E16" s="58">
        <v>1</v>
      </c>
      <c r="F16" s="13"/>
    </row>
    <row r="17" spans="1:6">
      <c r="A17" s="58">
        <v>15</v>
      </c>
      <c r="B17" s="58" t="s">
        <v>39</v>
      </c>
      <c r="C17" s="60" t="s">
        <v>42</v>
      </c>
      <c r="D17" s="60" t="s">
        <v>43</v>
      </c>
      <c r="E17" s="58">
        <v>1</v>
      </c>
      <c r="F17" s="13"/>
    </row>
    <row r="18" spans="1:6">
      <c r="A18" s="58">
        <v>16</v>
      </c>
      <c r="B18" s="58" t="s">
        <v>44</v>
      </c>
      <c r="C18" s="60" t="s">
        <v>45</v>
      </c>
      <c r="D18" s="60" t="s">
        <v>46</v>
      </c>
      <c r="E18" s="58">
        <v>1</v>
      </c>
      <c r="F18" s="13"/>
    </row>
    <row r="19" spans="1:6">
      <c r="A19" s="58">
        <v>17</v>
      </c>
      <c r="B19" s="58" t="s">
        <v>44</v>
      </c>
      <c r="C19" s="60" t="s">
        <v>47</v>
      </c>
      <c r="D19" s="60" t="s">
        <v>48</v>
      </c>
      <c r="E19" s="58">
        <v>1</v>
      </c>
      <c r="F19" s="13"/>
    </row>
    <row r="20" spans="1:6">
      <c r="A20" s="58">
        <v>18</v>
      </c>
      <c r="B20" s="58" t="s">
        <v>44</v>
      </c>
      <c r="C20" s="60" t="s">
        <v>49</v>
      </c>
      <c r="D20" s="60" t="s">
        <v>50</v>
      </c>
      <c r="E20" s="58">
        <v>1</v>
      </c>
      <c r="F20" s="13"/>
    </row>
    <row r="21" spans="1:6">
      <c r="A21" s="58">
        <v>19</v>
      </c>
      <c r="B21" s="58" t="s">
        <v>51</v>
      </c>
      <c r="C21" s="60" t="s">
        <v>52</v>
      </c>
      <c r="D21" s="60" t="s">
        <v>53</v>
      </c>
      <c r="E21" s="58">
        <v>1</v>
      </c>
      <c r="F21" s="13"/>
    </row>
    <row r="22" spans="1:6">
      <c r="A22" s="58">
        <v>20</v>
      </c>
      <c r="B22" s="58" t="s">
        <v>54</v>
      </c>
      <c r="C22" s="60" t="s">
        <v>55</v>
      </c>
      <c r="D22" s="60" t="s">
        <v>56</v>
      </c>
      <c r="E22" s="58">
        <v>1</v>
      </c>
      <c r="F22" s="13"/>
    </row>
    <row r="23" ht="20" customHeight="1" spans="1:6">
      <c r="A23" s="58">
        <v>21</v>
      </c>
      <c r="B23" s="58" t="s">
        <v>54</v>
      </c>
      <c r="C23" s="60" t="s">
        <v>57</v>
      </c>
      <c r="D23" s="60" t="s">
        <v>58</v>
      </c>
      <c r="E23" s="58">
        <v>1</v>
      </c>
      <c r="F23" s="13"/>
    </row>
    <row r="24" spans="1:6">
      <c r="A24" s="58">
        <v>22</v>
      </c>
      <c r="B24" s="58" t="s">
        <v>54</v>
      </c>
      <c r="C24" s="60" t="s">
        <v>59</v>
      </c>
      <c r="D24" s="60" t="s">
        <v>60</v>
      </c>
      <c r="E24" s="58">
        <v>1</v>
      </c>
      <c r="F24" s="13"/>
    </row>
    <row r="25" spans="1:6">
      <c r="A25" s="58">
        <v>23</v>
      </c>
      <c r="B25" s="58" t="s">
        <v>61</v>
      </c>
      <c r="C25" s="60" t="s">
        <v>62</v>
      </c>
      <c r="D25" s="60" t="s">
        <v>63</v>
      </c>
      <c r="E25" s="58">
        <v>1</v>
      </c>
      <c r="F25" s="13"/>
    </row>
    <row r="26" spans="1:6">
      <c r="A26" s="62" t="s">
        <v>64</v>
      </c>
      <c r="B26" s="63"/>
      <c r="C26" s="63"/>
      <c r="D26" s="63"/>
      <c r="E26" s="63"/>
      <c r="F26" s="64"/>
    </row>
  </sheetData>
  <mergeCells count="2">
    <mergeCell ref="A1:F1"/>
    <mergeCell ref="A26:F2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opLeftCell="A12" workbookViewId="0">
      <selection activeCell="M24" sqref="M24"/>
    </sheetView>
  </sheetViews>
  <sheetFormatPr defaultColWidth="9" defaultRowHeight="14.4"/>
  <cols>
    <col min="1" max="1" width="4.12962962962963" style="15" customWidth="1"/>
    <col min="2" max="2" width="6.22222222222222" style="15" customWidth="1"/>
    <col min="3" max="3" width="11.3333333333333" style="15" customWidth="1"/>
    <col min="4" max="4" width="15.4444444444444" style="18" customWidth="1"/>
    <col min="5" max="5" width="11.6666666666667" style="19" customWidth="1"/>
    <col min="6" max="6" width="26.5555555555556" style="19" customWidth="1"/>
    <col min="7" max="7" width="7.66666666666667" style="18" customWidth="1"/>
    <col min="8" max="8" width="5.55555555555556" style="18" customWidth="1"/>
    <col min="9" max="9" width="9.77777777777778" style="15" customWidth="1"/>
    <col min="10" max="10" width="12.6296296296296" style="15"/>
    <col min="11" max="11" width="5.12962962962963" style="15" customWidth="1"/>
    <col min="12" max="16384" width="9" style="15"/>
  </cols>
  <sheetData>
    <row r="1" s="15" customFormat="1" ht="21" customHeight="1" spans="4:8">
      <c r="D1" s="18"/>
      <c r="E1" s="20" t="s">
        <v>65</v>
      </c>
      <c r="F1" s="19"/>
      <c r="G1" s="18"/>
      <c r="H1" s="18"/>
    </row>
    <row r="2" s="15" customFormat="1" ht="4" customHeight="1" spans="4:8">
      <c r="D2" s="18"/>
      <c r="E2" s="21"/>
      <c r="F2" s="19"/>
      <c r="G2" s="18"/>
      <c r="H2" s="18"/>
    </row>
    <row r="3" s="15" customFormat="1" ht="23" customHeight="1" spans="1:9">
      <c r="A3" s="22" t="s">
        <v>66</v>
      </c>
      <c r="B3" s="22"/>
      <c r="C3" s="22"/>
      <c r="D3" s="23"/>
      <c r="E3" s="24"/>
      <c r="F3" s="24" t="s">
        <v>67</v>
      </c>
      <c r="G3" s="23"/>
      <c r="H3" s="25"/>
      <c r="I3" s="22"/>
    </row>
    <row r="4" s="15" customFormat="1" ht="23" customHeight="1" spans="1:9">
      <c r="A4" s="22" t="s">
        <v>68</v>
      </c>
      <c r="B4" s="22"/>
      <c r="C4" s="22"/>
      <c r="D4" s="23"/>
      <c r="E4" s="24"/>
      <c r="F4" s="24" t="s">
        <v>69</v>
      </c>
      <c r="G4" s="23"/>
      <c r="H4" s="23"/>
      <c r="I4" s="22"/>
    </row>
    <row r="5" s="15" customFormat="1" ht="23" customHeight="1" spans="1:9">
      <c r="A5" s="22" t="s">
        <v>70</v>
      </c>
      <c r="B5" s="22"/>
      <c r="C5" s="22"/>
      <c r="D5" s="23"/>
      <c r="E5" s="24"/>
      <c r="F5" s="24"/>
      <c r="G5" s="23"/>
      <c r="H5" s="23"/>
      <c r="I5" s="22"/>
    </row>
    <row r="6" s="15" customFormat="1" ht="28" customHeight="1" spans="1:9">
      <c r="A6" s="22" t="s">
        <v>71</v>
      </c>
      <c r="B6" s="22"/>
      <c r="C6" s="22"/>
      <c r="D6" s="23"/>
      <c r="E6" s="24"/>
      <c r="F6" s="24"/>
      <c r="G6" s="23"/>
      <c r="H6" s="23"/>
      <c r="I6" s="22"/>
    </row>
    <row r="7" s="16" customFormat="1" ht="21" customHeight="1" spans="2:9">
      <c r="B7" s="1" t="s">
        <v>1</v>
      </c>
      <c r="C7" s="2" t="s">
        <v>72</v>
      </c>
      <c r="D7" s="2" t="s">
        <v>2</v>
      </c>
      <c r="E7" s="3" t="s">
        <v>3</v>
      </c>
      <c r="F7" s="2" t="s">
        <v>73</v>
      </c>
      <c r="G7" s="2" t="s">
        <v>74</v>
      </c>
      <c r="H7" s="2" t="s">
        <v>5</v>
      </c>
      <c r="I7" s="2" t="s">
        <v>75</v>
      </c>
    </row>
    <row r="8" s="17" customFormat="1" ht="21" customHeight="1" spans="2:9">
      <c r="B8" s="4">
        <v>1</v>
      </c>
      <c r="C8" s="5">
        <v>45275</v>
      </c>
      <c r="D8" s="6" t="s">
        <v>7</v>
      </c>
      <c r="E8" s="7" t="s">
        <v>8</v>
      </c>
      <c r="F8" s="7" t="s">
        <v>9</v>
      </c>
      <c r="G8" s="6">
        <v>1750</v>
      </c>
      <c r="H8" s="8">
        <v>1</v>
      </c>
      <c r="I8" s="8">
        <f>G8*H8</f>
        <v>1750</v>
      </c>
    </row>
    <row r="9" s="17" customFormat="1" ht="16" customHeight="1" spans="2:9">
      <c r="B9" s="4">
        <v>2</v>
      </c>
      <c r="C9" s="5">
        <v>45275</v>
      </c>
      <c r="D9" s="6" t="s">
        <v>7</v>
      </c>
      <c r="E9" s="9" t="s">
        <v>10</v>
      </c>
      <c r="F9" s="9" t="s">
        <v>11</v>
      </c>
      <c r="G9" s="6">
        <v>1750</v>
      </c>
      <c r="H9" s="8">
        <v>1</v>
      </c>
      <c r="I9" s="8">
        <f t="shared" ref="I9:I30" si="0">G9*H9</f>
        <v>1750</v>
      </c>
    </row>
    <row r="10" s="17" customFormat="1" ht="21" customHeight="1" spans="2:9">
      <c r="B10" s="4">
        <v>3</v>
      </c>
      <c r="C10" s="5">
        <v>45275</v>
      </c>
      <c r="D10" s="8" t="s">
        <v>12</v>
      </c>
      <c r="E10" s="9" t="s">
        <v>13</v>
      </c>
      <c r="F10" s="9" t="s">
        <v>14</v>
      </c>
      <c r="G10" s="6">
        <v>2000</v>
      </c>
      <c r="H10" s="8">
        <v>1</v>
      </c>
      <c r="I10" s="8">
        <f t="shared" si="0"/>
        <v>2000</v>
      </c>
    </row>
    <row r="11" s="17" customFormat="1" ht="17" customHeight="1" spans="2:9">
      <c r="B11" s="4">
        <v>4</v>
      </c>
      <c r="C11" s="5">
        <v>45275</v>
      </c>
      <c r="D11" s="8" t="s">
        <v>12</v>
      </c>
      <c r="E11" s="9" t="s">
        <v>15</v>
      </c>
      <c r="F11" s="9" t="s">
        <v>16</v>
      </c>
      <c r="G11" s="6">
        <v>2000</v>
      </c>
      <c r="H11" s="8">
        <v>1</v>
      </c>
      <c r="I11" s="8">
        <f t="shared" si="0"/>
        <v>2000</v>
      </c>
    </row>
    <row r="12" s="17" customFormat="1" ht="21" customHeight="1" spans="2:9">
      <c r="B12" s="4">
        <v>5</v>
      </c>
      <c r="C12" s="5">
        <v>45288</v>
      </c>
      <c r="D12" s="8" t="s">
        <v>17</v>
      </c>
      <c r="E12" s="9" t="s">
        <v>18</v>
      </c>
      <c r="F12" s="9" t="s">
        <v>19</v>
      </c>
      <c r="G12" s="6">
        <v>2750</v>
      </c>
      <c r="H12" s="8">
        <v>1</v>
      </c>
      <c r="I12" s="8">
        <f t="shared" si="0"/>
        <v>2750</v>
      </c>
    </row>
    <row r="13" s="17" customFormat="1" ht="21" customHeight="1" spans="2:9">
      <c r="B13" s="4">
        <v>6</v>
      </c>
      <c r="C13" s="5">
        <v>45288</v>
      </c>
      <c r="D13" s="8" t="s">
        <v>17</v>
      </c>
      <c r="E13" s="9" t="s">
        <v>20</v>
      </c>
      <c r="F13" s="9" t="s">
        <v>21</v>
      </c>
      <c r="G13" s="6">
        <v>2750</v>
      </c>
      <c r="H13" s="8">
        <v>1</v>
      </c>
      <c r="I13" s="8">
        <f t="shared" si="0"/>
        <v>2750</v>
      </c>
    </row>
    <row r="14" s="17" customFormat="1" ht="16" customHeight="1" spans="2:9">
      <c r="B14" s="4">
        <v>7</v>
      </c>
      <c r="C14" s="5">
        <v>45288</v>
      </c>
      <c r="D14" s="8" t="s">
        <v>22</v>
      </c>
      <c r="E14" s="9" t="s">
        <v>23</v>
      </c>
      <c r="F14" s="9" t="s">
        <v>24</v>
      </c>
      <c r="G14" s="6">
        <v>1750</v>
      </c>
      <c r="H14" s="8">
        <v>1</v>
      </c>
      <c r="I14" s="8">
        <f t="shared" si="0"/>
        <v>1750</v>
      </c>
    </row>
    <row r="15" s="17" customFormat="1" ht="18" customHeight="1" spans="2:9">
      <c r="B15" s="4">
        <v>8</v>
      </c>
      <c r="C15" s="5">
        <v>45288</v>
      </c>
      <c r="D15" s="8" t="s">
        <v>22</v>
      </c>
      <c r="E15" s="9" t="s">
        <v>25</v>
      </c>
      <c r="F15" s="9" t="s">
        <v>26</v>
      </c>
      <c r="G15" s="6">
        <v>1750</v>
      </c>
      <c r="H15" s="8">
        <v>1</v>
      </c>
      <c r="I15" s="8">
        <f t="shared" si="0"/>
        <v>1750</v>
      </c>
    </row>
    <row r="16" s="17" customFormat="1" ht="14" customHeight="1" spans="2:9">
      <c r="B16" s="4">
        <v>9</v>
      </c>
      <c r="C16" s="5">
        <v>45288</v>
      </c>
      <c r="D16" s="8" t="s">
        <v>22</v>
      </c>
      <c r="E16" s="9" t="s">
        <v>27</v>
      </c>
      <c r="F16" s="9" t="s">
        <v>28</v>
      </c>
      <c r="G16" s="6">
        <v>1750</v>
      </c>
      <c r="H16" s="8">
        <v>1</v>
      </c>
      <c r="I16" s="8">
        <f t="shared" si="0"/>
        <v>1750</v>
      </c>
    </row>
    <row r="17" s="17" customFormat="1" ht="19" customHeight="1" spans="2:9">
      <c r="B17" s="4">
        <v>10</v>
      </c>
      <c r="C17" s="5">
        <v>45288</v>
      </c>
      <c r="D17" s="8" t="s">
        <v>22</v>
      </c>
      <c r="E17" s="9" t="s">
        <v>29</v>
      </c>
      <c r="F17" s="9" t="s">
        <v>30</v>
      </c>
      <c r="G17" s="6">
        <v>1750</v>
      </c>
      <c r="H17" s="8">
        <v>1</v>
      </c>
      <c r="I17" s="8">
        <f t="shared" si="0"/>
        <v>1750</v>
      </c>
    </row>
    <row r="18" s="17" customFormat="1" ht="19" customHeight="1" spans="2:9">
      <c r="B18" s="4">
        <v>11</v>
      </c>
      <c r="C18" s="5">
        <v>45289</v>
      </c>
      <c r="D18" s="8" t="s">
        <v>31</v>
      </c>
      <c r="E18" s="9" t="s">
        <v>32</v>
      </c>
      <c r="F18" s="9" t="s">
        <v>33</v>
      </c>
      <c r="G18" s="6">
        <v>1750</v>
      </c>
      <c r="H18" s="8">
        <v>1</v>
      </c>
      <c r="I18" s="8">
        <f t="shared" si="0"/>
        <v>1750</v>
      </c>
    </row>
    <row r="19" s="17" customFormat="1" ht="20" customHeight="1" spans="2:9">
      <c r="B19" s="4">
        <v>12</v>
      </c>
      <c r="C19" s="5">
        <v>45289</v>
      </c>
      <c r="D19" s="8" t="s">
        <v>34</v>
      </c>
      <c r="E19" s="9" t="s">
        <v>35</v>
      </c>
      <c r="F19" s="9" t="s">
        <v>36</v>
      </c>
      <c r="G19" s="6">
        <v>2420</v>
      </c>
      <c r="H19" s="8">
        <v>1</v>
      </c>
      <c r="I19" s="8">
        <f t="shared" si="0"/>
        <v>2420</v>
      </c>
    </row>
    <row r="20" s="17" customFormat="1" ht="19" customHeight="1" spans="2:9">
      <c r="B20" s="4">
        <v>13</v>
      </c>
      <c r="C20" s="5">
        <v>45289</v>
      </c>
      <c r="D20" s="8" t="s">
        <v>34</v>
      </c>
      <c r="E20" s="9" t="s">
        <v>37</v>
      </c>
      <c r="F20" s="9" t="s">
        <v>38</v>
      </c>
      <c r="G20" s="6">
        <v>2342</v>
      </c>
      <c r="H20" s="8">
        <v>1</v>
      </c>
      <c r="I20" s="8">
        <f t="shared" si="0"/>
        <v>2342</v>
      </c>
    </row>
    <row r="21" s="17" customFormat="1" ht="18" customHeight="1" spans="2:9">
      <c r="B21" s="4">
        <v>14</v>
      </c>
      <c r="C21" s="5">
        <v>45289</v>
      </c>
      <c r="D21" s="8" t="s">
        <v>39</v>
      </c>
      <c r="E21" s="9" t="s">
        <v>40</v>
      </c>
      <c r="F21" s="9" t="s">
        <v>41</v>
      </c>
      <c r="G21" s="6">
        <v>2563</v>
      </c>
      <c r="H21" s="8">
        <v>1</v>
      </c>
      <c r="I21" s="8">
        <f t="shared" si="0"/>
        <v>2563</v>
      </c>
    </row>
    <row r="22" s="17" customFormat="1" ht="18" customHeight="1" spans="2:9">
      <c r="B22" s="4">
        <v>15</v>
      </c>
      <c r="C22" s="5">
        <v>45289</v>
      </c>
      <c r="D22" s="8" t="s">
        <v>39</v>
      </c>
      <c r="E22" s="9" t="s">
        <v>42</v>
      </c>
      <c r="F22" s="9" t="s">
        <v>43</v>
      </c>
      <c r="G22" s="6">
        <v>2572</v>
      </c>
      <c r="H22" s="8">
        <v>1</v>
      </c>
      <c r="I22" s="8">
        <v>2572</v>
      </c>
    </row>
    <row r="23" s="17" customFormat="1" ht="21" customHeight="1" spans="2:9">
      <c r="B23" s="4">
        <v>16</v>
      </c>
      <c r="C23" s="5">
        <v>45289</v>
      </c>
      <c r="D23" s="8" t="s">
        <v>44</v>
      </c>
      <c r="E23" s="9" t="s">
        <v>45</v>
      </c>
      <c r="F23" s="9" t="s">
        <v>46</v>
      </c>
      <c r="G23" s="6">
        <v>3800</v>
      </c>
      <c r="H23" s="8">
        <v>1</v>
      </c>
      <c r="I23" s="8">
        <f t="shared" si="0"/>
        <v>3800</v>
      </c>
    </row>
    <row r="24" s="17" customFormat="1" ht="16" customHeight="1" spans="2:9">
      <c r="B24" s="4">
        <v>17</v>
      </c>
      <c r="C24" s="5">
        <v>45289</v>
      </c>
      <c r="D24" s="8" t="s">
        <v>44</v>
      </c>
      <c r="E24" s="9" t="s">
        <v>47</v>
      </c>
      <c r="F24" s="9" t="s">
        <v>48</v>
      </c>
      <c r="G24" s="6">
        <v>1796</v>
      </c>
      <c r="H24" s="8">
        <v>1</v>
      </c>
      <c r="I24" s="8">
        <f t="shared" si="0"/>
        <v>1796</v>
      </c>
    </row>
    <row r="25" s="17" customFormat="1" ht="16" customHeight="1" spans="2:9">
      <c r="B25" s="4">
        <v>18</v>
      </c>
      <c r="C25" s="5">
        <v>45289</v>
      </c>
      <c r="D25" s="8" t="s">
        <v>44</v>
      </c>
      <c r="E25" s="9" t="s">
        <v>49</v>
      </c>
      <c r="F25" s="9" t="s">
        <v>50</v>
      </c>
      <c r="G25" s="6">
        <v>1840</v>
      </c>
      <c r="H25" s="8">
        <v>1</v>
      </c>
      <c r="I25" s="8">
        <f t="shared" si="0"/>
        <v>1840</v>
      </c>
    </row>
    <row r="26" s="17" customFormat="1" ht="19" customHeight="1" spans="2:9">
      <c r="B26" s="4">
        <v>19</v>
      </c>
      <c r="C26" s="5">
        <v>45294</v>
      </c>
      <c r="D26" s="8" t="s">
        <v>51</v>
      </c>
      <c r="E26" s="9" t="s">
        <v>52</v>
      </c>
      <c r="F26" s="9" t="s">
        <v>53</v>
      </c>
      <c r="G26" s="6">
        <v>1750</v>
      </c>
      <c r="H26" s="8">
        <v>1</v>
      </c>
      <c r="I26" s="8">
        <f t="shared" si="0"/>
        <v>1750</v>
      </c>
    </row>
    <row r="27" s="17" customFormat="1" ht="18" customHeight="1" spans="2:9">
      <c r="B27" s="4">
        <v>20</v>
      </c>
      <c r="C27" s="5">
        <v>45294</v>
      </c>
      <c r="D27" s="8" t="s">
        <v>54</v>
      </c>
      <c r="E27" s="9" t="s">
        <v>55</v>
      </c>
      <c r="F27" s="9" t="s">
        <v>56</v>
      </c>
      <c r="G27" s="6">
        <v>1750</v>
      </c>
      <c r="H27" s="8">
        <v>1</v>
      </c>
      <c r="I27" s="8">
        <f t="shared" si="0"/>
        <v>1750</v>
      </c>
    </row>
    <row r="28" s="17" customFormat="1" ht="20" customHeight="1" spans="2:9">
      <c r="B28" s="4">
        <v>21</v>
      </c>
      <c r="C28" s="5">
        <v>45294</v>
      </c>
      <c r="D28" s="8" t="s">
        <v>54</v>
      </c>
      <c r="E28" s="9" t="s">
        <v>57</v>
      </c>
      <c r="F28" s="9" t="s">
        <v>58</v>
      </c>
      <c r="G28" s="6">
        <v>1750</v>
      </c>
      <c r="H28" s="8">
        <v>1</v>
      </c>
      <c r="I28" s="8">
        <f t="shared" si="0"/>
        <v>1750</v>
      </c>
    </row>
    <row r="29" s="17" customFormat="1" ht="19" customHeight="1" spans="2:9">
      <c r="B29" s="4">
        <v>22</v>
      </c>
      <c r="C29" s="5">
        <v>45294</v>
      </c>
      <c r="D29" s="8" t="s">
        <v>54</v>
      </c>
      <c r="E29" s="9" t="s">
        <v>59</v>
      </c>
      <c r="F29" s="9" t="s">
        <v>60</v>
      </c>
      <c r="G29" s="6">
        <v>1750</v>
      </c>
      <c r="H29" s="8">
        <v>1</v>
      </c>
      <c r="I29" s="8">
        <f t="shared" si="0"/>
        <v>1750</v>
      </c>
    </row>
    <row r="30" s="17" customFormat="1" ht="15" customHeight="1" spans="2:9">
      <c r="B30" s="4">
        <v>23</v>
      </c>
      <c r="C30" s="5">
        <v>45302</v>
      </c>
      <c r="D30" s="8" t="s">
        <v>61</v>
      </c>
      <c r="E30" s="9" t="s">
        <v>62</v>
      </c>
      <c r="F30" s="9" t="s">
        <v>63</v>
      </c>
      <c r="G30" s="6">
        <v>1750</v>
      </c>
      <c r="H30" s="8">
        <v>1</v>
      </c>
      <c r="I30" s="8">
        <f t="shared" si="0"/>
        <v>1750</v>
      </c>
    </row>
    <row r="31" s="15" customFormat="1" ht="30" customHeight="1" spans="1:9">
      <c r="A31" s="22"/>
      <c r="B31" s="22"/>
      <c r="C31" s="22"/>
      <c r="D31" s="23"/>
      <c r="E31" s="24"/>
      <c r="F31" s="24"/>
      <c r="G31" s="23"/>
      <c r="H31" s="23"/>
      <c r="I31" s="47">
        <f>SUM(I8:I30)</f>
        <v>47833</v>
      </c>
    </row>
    <row r="32" s="15" customFormat="1" ht="23" customHeight="1" spans="1:9">
      <c r="A32" s="22"/>
      <c r="B32" s="22" t="s">
        <v>76</v>
      </c>
      <c r="D32" s="23"/>
      <c r="E32" s="24"/>
      <c r="F32" s="24"/>
      <c r="G32" s="23"/>
      <c r="H32" s="23"/>
      <c r="I32" s="22"/>
    </row>
    <row r="33" s="15" customFormat="1" ht="23" customHeight="1" spans="1:9">
      <c r="A33" s="22" t="s">
        <v>77</v>
      </c>
      <c r="B33" s="22"/>
      <c r="C33" s="22"/>
      <c r="D33" s="23"/>
      <c r="E33" s="24"/>
      <c r="F33" s="24"/>
      <c r="G33" s="23"/>
      <c r="H33" s="23"/>
      <c r="I33" s="22"/>
    </row>
    <row r="34" s="15" customFormat="1" ht="23" customHeight="1" spans="1:9">
      <c r="A34" s="22"/>
      <c r="B34" s="22" t="s">
        <v>78</v>
      </c>
      <c r="C34" s="22"/>
      <c r="D34" s="23"/>
      <c r="E34" s="24"/>
      <c r="F34" s="24"/>
      <c r="G34" s="23"/>
      <c r="H34" s="23"/>
      <c r="I34" s="22"/>
    </row>
    <row r="35" s="15" customFormat="1" ht="23" customHeight="1" spans="1:9">
      <c r="A35" s="22"/>
      <c r="B35" s="22" t="s">
        <v>79</v>
      </c>
      <c r="C35" s="22"/>
      <c r="D35" s="23"/>
      <c r="E35" s="24"/>
      <c r="F35" s="24"/>
      <c r="G35" s="23"/>
      <c r="H35" s="23"/>
      <c r="I35" s="22"/>
    </row>
    <row r="36" s="15" customFormat="1" ht="23" customHeight="1" spans="1:9">
      <c r="A36" s="22" t="s">
        <v>80</v>
      </c>
      <c r="B36" s="22"/>
      <c r="C36" s="22"/>
      <c r="D36" s="23"/>
      <c r="E36" s="24"/>
      <c r="F36" s="24"/>
      <c r="G36" s="23"/>
      <c r="H36" s="23"/>
      <c r="I36" s="22"/>
    </row>
    <row r="37" s="15" customFormat="1" ht="23" customHeight="1" spans="1:9">
      <c r="A37" s="26"/>
      <c r="B37" s="22" t="s">
        <v>81</v>
      </c>
      <c r="C37" s="22"/>
      <c r="D37" s="23"/>
      <c r="E37" s="24"/>
      <c r="F37" s="24"/>
      <c r="G37" s="23"/>
      <c r="H37" s="23"/>
      <c r="I37" s="22"/>
    </row>
    <row r="38" s="15" customFormat="1" ht="23" customHeight="1" spans="1:12">
      <c r="A38" s="26"/>
      <c r="B38" s="22" t="s">
        <v>82</v>
      </c>
      <c r="C38" s="22"/>
      <c r="D38" s="23"/>
      <c r="E38" s="24"/>
      <c r="F38" s="24"/>
      <c r="G38" s="23"/>
      <c r="H38" s="23"/>
      <c r="I38" s="22"/>
      <c r="J38" s="48"/>
      <c r="L38" s="48"/>
    </row>
    <row r="39" s="15" customFormat="1" ht="23" customHeight="1" spans="1:9">
      <c r="A39" s="22" t="s">
        <v>83</v>
      </c>
      <c r="B39" s="22"/>
      <c r="C39" s="22"/>
      <c r="D39" s="23"/>
      <c r="E39" s="24"/>
      <c r="F39" s="24"/>
      <c r="G39" s="23"/>
      <c r="H39" s="23"/>
      <c r="I39" s="22"/>
    </row>
    <row r="40" s="15" customFormat="1" ht="23" customHeight="1" spans="1:9">
      <c r="A40" s="22"/>
      <c r="B40" s="22" t="s">
        <v>84</v>
      </c>
      <c r="C40" s="22"/>
      <c r="D40" s="23"/>
      <c r="E40" s="24"/>
      <c r="F40" s="24"/>
      <c r="G40" s="23"/>
      <c r="H40" s="23"/>
      <c r="I40" s="22"/>
    </row>
    <row r="41" s="15" customFormat="1" ht="23" customHeight="1" spans="1:9">
      <c r="A41" s="22"/>
      <c r="B41" s="22" t="s">
        <v>85</v>
      </c>
      <c r="C41" s="22"/>
      <c r="D41" s="23"/>
      <c r="E41" s="24"/>
      <c r="F41" s="24"/>
      <c r="G41" s="23"/>
      <c r="H41" s="23"/>
      <c r="I41" s="22"/>
    </row>
    <row r="42" s="15" customFormat="1" ht="23" customHeight="1" spans="1:9">
      <c r="A42" s="22" t="s">
        <v>86</v>
      </c>
      <c r="B42" s="22"/>
      <c r="C42" s="22"/>
      <c r="D42" s="23"/>
      <c r="E42" s="24"/>
      <c r="F42" s="24"/>
      <c r="G42" s="23"/>
      <c r="H42" s="23"/>
      <c r="I42" s="22"/>
    </row>
    <row r="43" s="15" customFormat="1" ht="23" customHeight="1" spans="1:9">
      <c r="A43" s="22"/>
      <c r="B43" s="22" t="s">
        <v>87</v>
      </c>
      <c r="C43" s="22"/>
      <c r="D43" s="23"/>
      <c r="E43" s="24"/>
      <c r="F43" s="24"/>
      <c r="G43" s="23"/>
      <c r="H43" s="23"/>
      <c r="I43" s="22"/>
    </row>
    <row r="44" s="15" customFormat="1" ht="23" customHeight="1" spans="1:9">
      <c r="A44" s="27" t="s">
        <v>88</v>
      </c>
      <c r="B44" s="22"/>
      <c r="C44" s="22"/>
      <c r="D44" s="23"/>
      <c r="E44" s="24"/>
      <c r="F44" s="24"/>
      <c r="G44" s="23"/>
      <c r="H44" s="23"/>
      <c r="I44" s="22"/>
    </row>
    <row r="45" s="15" customFormat="1" ht="23" customHeight="1" spans="1:9">
      <c r="A45" s="27"/>
      <c r="B45" s="22" t="s">
        <v>89</v>
      </c>
      <c r="C45" s="22"/>
      <c r="D45" s="23"/>
      <c r="E45" s="24"/>
      <c r="F45" s="24"/>
      <c r="G45" s="23"/>
      <c r="H45" s="23"/>
      <c r="I45" s="22"/>
    </row>
    <row r="46" s="15" customFormat="1" ht="23" customHeight="1" spans="1:9">
      <c r="A46" s="22"/>
      <c r="B46" s="27" t="s">
        <v>90</v>
      </c>
      <c r="C46" s="22"/>
      <c r="D46" s="23"/>
      <c r="E46" s="24"/>
      <c r="F46" s="24"/>
      <c r="G46" s="23"/>
      <c r="H46" s="23"/>
      <c r="I46" s="22"/>
    </row>
    <row r="47" s="15" customFormat="1" ht="5" customHeight="1" spans="1:9">
      <c r="A47" s="22"/>
      <c r="B47" s="27"/>
      <c r="C47" s="22"/>
      <c r="D47" s="23"/>
      <c r="E47" s="24"/>
      <c r="F47" s="24"/>
      <c r="G47" s="23"/>
      <c r="H47" s="23"/>
      <c r="I47" s="22"/>
    </row>
    <row r="48" s="15" customFormat="1" ht="21" customHeight="1" spans="1:9">
      <c r="A48" s="22"/>
      <c r="B48" s="28" t="s">
        <v>91</v>
      </c>
      <c r="C48" s="29"/>
      <c r="D48" s="30"/>
      <c r="E48" s="31"/>
      <c r="F48" s="32" t="s">
        <v>92</v>
      </c>
      <c r="G48" s="33"/>
      <c r="H48" s="33"/>
      <c r="I48" s="49"/>
    </row>
    <row r="49" s="15" customFormat="1" ht="27" customHeight="1" spans="1:9">
      <c r="A49" s="22"/>
      <c r="B49" s="34" t="s">
        <v>93</v>
      </c>
      <c r="C49" s="35"/>
      <c r="D49" s="36"/>
      <c r="E49" s="37"/>
      <c r="F49" s="38" t="s">
        <v>94</v>
      </c>
      <c r="G49" s="39"/>
      <c r="H49" s="39"/>
      <c r="I49" s="50"/>
    </row>
    <row r="50" s="15" customFormat="1" ht="26" customHeight="1" spans="1:9">
      <c r="A50" s="24"/>
      <c r="B50" s="34" t="s">
        <v>95</v>
      </c>
      <c r="C50" s="35"/>
      <c r="D50" s="36"/>
      <c r="E50" s="37"/>
      <c r="F50" s="40" t="s">
        <v>96</v>
      </c>
      <c r="G50" s="40"/>
      <c r="H50" s="40"/>
      <c r="I50" s="51"/>
    </row>
    <row r="51" s="15" customFormat="1" ht="28" customHeight="1" spans="1:9">
      <c r="A51" s="24"/>
      <c r="B51" s="34" t="s">
        <v>97</v>
      </c>
      <c r="C51" s="35"/>
      <c r="D51" s="36"/>
      <c r="E51" s="37"/>
      <c r="F51" s="40" t="s">
        <v>98</v>
      </c>
      <c r="G51" s="40"/>
      <c r="H51" s="40"/>
      <c r="I51" s="51"/>
    </row>
    <row r="52" s="15" customFormat="1" ht="21" customHeight="1" spans="1:9">
      <c r="A52" s="24"/>
      <c r="B52" s="34" t="s">
        <v>99</v>
      </c>
      <c r="C52" s="35"/>
      <c r="D52" s="36"/>
      <c r="E52" s="37"/>
      <c r="F52" s="40" t="s">
        <v>100</v>
      </c>
      <c r="G52" s="40"/>
      <c r="H52" s="40"/>
      <c r="I52" s="51"/>
    </row>
    <row r="53" s="15" customFormat="1" ht="23" customHeight="1" spans="1:9">
      <c r="A53" s="24"/>
      <c r="B53" s="34" t="s">
        <v>101</v>
      </c>
      <c r="C53" s="35"/>
      <c r="D53" s="36"/>
      <c r="E53" s="37"/>
      <c r="F53" s="40" t="s">
        <v>102</v>
      </c>
      <c r="G53" s="40"/>
      <c r="H53" s="40"/>
      <c r="I53" s="51"/>
    </row>
    <row r="54" s="15" customFormat="1" ht="27" customHeight="1" spans="1:9">
      <c r="A54" s="24"/>
      <c r="B54" s="34" t="s">
        <v>103</v>
      </c>
      <c r="C54" s="35"/>
      <c r="D54" s="36"/>
      <c r="E54" s="37"/>
      <c r="F54" s="41" t="s">
        <v>104</v>
      </c>
      <c r="G54" s="41"/>
      <c r="H54" s="41"/>
      <c r="I54" s="52"/>
    </row>
    <row r="55" s="15" customFormat="1" ht="24" customHeight="1" spans="1:9">
      <c r="A55" s="24"/>
      <c r="B55" s="42" t="s">
        <v>105</v>
      </c>
      <c r="C55" s="43"/>
      <c r="D55" s="44"/>
      <c r="E55" s="45"/>
      <c r="F55" s="46" t="s">
        <v>106</v>
      </c>
      <c r="G55" s="46"/>
      <c r="H55" s="46"/>
      <c r="I55" s="53"/>
    </row>
  </sheetData>
  <mergeCells count="14">
    <mergeCell ref="B48:E48"/>
    <mergeCell ref="B49:E49"/>
    <mergeCell ref="B50:E50"/>
    <mergeCell ref="F50:I50"/>
    <mergeCell ref="B51:E51"/>
    <mergeCell ref="F51:I51"/>
    <mergeCell ref="B52:E52"/>
    <mergeCell ref="F52:I52"/>
    <mergeCell ref="B53:E53"/>
    <mergeCell ref="F53:I53"/>
    <mergeCell ref="B54:E54"/>
    <mergeCell ref="F54:I54"/>
    <mergeCell ref="B55:E55"/>
    <mergeCell ref="F55:I55"/>
  </mergeCells>
  <pageMargins left="0.196527777777778" right="0.0784722222222222" top="0.629861111111111" bottom="0.236111111111111" header="0.5" footer="0.2361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22" sqref="M22"/>
    </sheetView>
  </sheetViews>
  <sheetFormatPr defaultColWidth="8.88888888888889" defaultRowHeight="14.4"/>
  <cols>
    <col min="2" max="2" width="16.6666666666667" customWidth="1"/>
    <col min="3" max="3" width="17.3333333333333" customWidth="1"/>
    <col min="4" max="4" width="13.6666666666667" customWidth="1"/>
    <col min="5" max="5" width="19.1111111111111" customWidth="1"/>
    <col min="10" max="10" width="14" customWidth="1"/>
    <col min="12" max="12" width="13.1111111111111" customWidth="1"/>
  </cols>
  <sheetData>
    <row r="1" ht="28" customHeight="1" spans="1:12">
      <c r="A1" s="1" t="s">
        <v>1</v>
      </c>
      <c r="B1" s="2" t="s">
        <v>72</v>
      </c>
      <c r="C1" s="2" t="s">
        <v>2</v>
      </c>
      <c r="D1" s="3" t="s">
        <v>3</v>
      </c>
      <c r="E1" s="2" t="s">
        <v>73</v>
      </c>
      <c r="F1" s="2" t="s">
        <v>74</v>
      </c>
      <c r="G1" s="2" t="s">
        <v>5</v>
      </c>
      <c r="H1" s="2" t="s">
        <v>75</v>
      </c>
      <c r="I1" s="10" t="s">
        <v>107</v>
      </c>
      <c r="J1" s="10" t="s">
        <v>108</v>
      </c>
      <c r="K1" s="10" t="s">
        <v>109</v>
      </c>
      <c r="L1" s="10" t="s">
        <v>110</v>
      </c>
    </row>
    <row r="2" ht="29" customHeight="1" spans="1:12">
      <c r="A2" s="4">
        <v>1</v>
      </c>
      <c r="B2" s="5">
        <v>45275</v>
      </c>
      <c r="C2" s="6" t="s">
        <v>7</v>
      </c>
      <c r="D2" s="7" t="s">
        <v>8</v>
      </c>
      <c r="E2" s="7" t="s">
        <v>9</v>
      </c>
      <c r="F2" s="6">
        <v>1750</v>
      </c>
      <c r="G2" s="8">
        <v>1</v>
      </c>
      <c r="H2" s="8">
        <f t="shared" ref="H2:H15" si="0">F2*G2</f>
        <v>1750</v>
      </c>
      <c r="I2" s="11">
        <v>1</v>
      </c>
      <c r="J2" s="12">
        <f t="shared" ref="J2:J24" si="1">G2-I2</f>
        <v>0</v>
      </c>
      <c r="K2" s="11">
        <v>1</v>
      </c>
      <c r="L2" s="12">
        <f t="shared" ref="L2:L24" si="2">G2-K2</f>
        <v>0</v>
      </c>
    </row>
    <row r="3" ht="28" customHeight="1" spans="1:12">
      <c r="A3" s="4">
        <v>2</v>
      </c>
      <c r="B3" s="5">
        <v>45275</v>
      </c>
      <c r="C3" s="6" t="s">
        <v>7</v>
      </c>
      <c r="D3" s="9" t="s">
        <v>10</v>
      </c>
      <c r="E3" s="9" t="s">
        <v>11</v>
      </c>
      <c r="F3" s="6">
        <v>1750</v>
      </c>
      <c r="G3" s="8">
        <v>1</v>
      </c>
      <c r="H3" s="8">
        <f t="shared" si="0"/>
        <v>1750</v>
      </c>
      <c r="I3" s="11">
        <v>1</v>
      </c>
      <c r="J3" s="12">
        <f t="shared" si="1"/>
        <v>0</v>
      </c>
      <c r="K3" s="11">
        <v>1</v>
      </c>
      <c r="L3" s="12">
        <f t="shared" si="2"/>
        <v>0</v>
      </c>
    </row>
    <row r="4" ht="27" customHeight="1" spans="1:12">
      <c r="A4" s="4">
        <v>3</v>
      </c>
      <c r="B4" s="5">
        <v>45275</v>
      </c>
      <c r="C4" s="8" t="s">
        <v>12</v>
      </c>
      <c r="D4" s="9" t="s">
        <v>13</v>
      </c>
      <c r="E4" s="9" t="s">
        <v>14</v>
      </c>
      <c r="F4" s="6">
        <v>2000</v>
      </c>
      <c r="G4" s="8">
        <v>1</v>
      </c>
      <c r="H4" s="8">
        <f t="shared" si="0"/>
        <v>2000</v>
      </c>
      <c r="I4" s="13">
        <v>1</v>
      </c>
      <c r="J4" s="12">
        <f t="shared" si="1"/>
        <v>0</v>
      </c>
      <c r="K4" s="13">
        <v>1</v>
      </c>
      <c r="L4" s="12">
        <f t="shared" si="2"/>
        <v>0</v>
      </c>
    </row>
    <row r="5" ht="21.6" spans="1:12">
      <c r="A5" s="4">
        <v>4</v>
      </c>
      <c r="B5" s="5">
        <v>45275</v>
      </c>
      <c r="C5" s="8" t="s">
        <v>12</v>
      </c>
      <c r="D5" s="9" t="s">
        <v>15</v>
      </c>
      <c r="E5" s="9" t="s">
        <v>16</v>
      </c>
      <c r="F5" s="6">
        <v>2000</v>
      </c>
      <c r="G5" s="8">
        <v>1</v>
      </c>
      <c r="H5" s="8">
        <f t="shared" si="0"/>
        <v>2000</v>
      </c>
      <c r="I5" s="13">
        <v>1</v>
      </c>
      <c r="J5" s="12">
        <f t="shared" si="1"/>
        <v>0</v>
      </c>
      <c r="K5" s="13">
        <v>1</v>
      </c>
      <c r="L5" s="12">
        <f t="shared" si="2"/>
        <v>0</v>
      </c>
    </row>
    <row r="6" ht="32" customHeight="1" spans="1:12">
      <c r="A6" s="4">
        <v>5</v>
      </c>
      <c r="B6" s="5">
        <v>45288</v>
      </c>
      <c r="C6" s="8" t="s">
        <v>17</v>
      </c>
      <c r="D6" s="9" t="s">
        <v>18</v>
      </c>
      <c r="E6" s="9" t="s">
        <v>19</v>
      </c>
      <c r="F6" s="6">
        <v>2750</v>
      </c>
      <c r="G6" s="8">
        <v>1</v>
      </c>
      <c r="H6" s="8">
        <f t="shared" si="0"/>
        <v>2750</v>
      </c>
      <c r="I6" s="13">
        <v>1</v>
      </c>
      <c r="J6" s="12">
        <f t="shared" si="1"/>
        <v>0</v>
      </c>
      <c r="K6" s="13">
        <v>1</v>
      </c>
      <c r="L6" s="12">
        <f t="shared" si="2"/>
        <v>0</v>
      </c>
    </row>
    <row r="7" ht="28" customHeight="1" spans="1:12">
      <c r="A7" s="4">
        <v>6</v>
      </c>
      <c r="B7" s="5">
        <v>45288</v>
      </c>
      <c r="C7" s="8" t="s">
        <v>17</v>
      </c>
      <c r="D7" s="9" t="s">
        <v>20</v>
      </c>
      <c r="E7" s="9" t="s">
        <v>21</v>
      </c>
      <c r="F7" s="6">
        <v>2750</v>
      </c>
      <c r="G7" s="8">
        <v>1</v>
      </c>
      <c r="H7" s="8">
        <f t="shared" si="0"/>
        <v>2750</v>
      </c>
      <c r="I7" s="13">
        <v>1</v>
      </c>
      <c r="J7" s="12">
        <f t="shared" si="1"/>
        <v>0</v>
      </c>
      <c r="K7" s="13">
        <v>1</v>
      </c>
      <c r="L7" s="12">
        <f t="shared" si="2"/>
        <v>0</v>
      </c>
    </row>
    <row r="8" ht="21.6" spans="1:12">
      <c r="A8" s="4">
        <v>7</v>
      </c>
      <c r="B8" s="5">
        <v>45288</v>
      </c>
      <c r="C8" s="8" t="s">
        <v>22</v>
      </c>
      <c r="D8" s="9" t="s">
        <v>23</v>
      </c>
      <c r="E8" s="9" t="s">
        <v>24</v>
      </c>
      <c r="F8" s="6">
        <v>1750</v>
      </c>
      <c r="G8" s="8">
        <v>1</v>
      </c>
      <c r="H8" s="8">
        <f t="shared" si="0"/>
        <v>1750</v>
      </c>
      <c r="I8" s="13">
        <v>1</v>
      </c>
      <c r="J8" s="12">
        <f t="shared" si="1"/>
        <v>0</v>
      </c>
      <c r="K8" s="13">
        <v>1</v>
      </c>
      <c r="L8" s="12">
        <f t="shared" si="2"/>
        <v>0</v>
      </c>
    </row>
    <row r="9" ht="21.6" spans="1:12">
      <c r="A9" s="4">
        <v>8</v>
      </c>
      <c r="B9" s="5">
        <v>45288</v>
      </c>
      <c r="C9" s="8" t="s">
        <v>22</v>
      </c>
      <c r="D9" s="9" t="s">
        <v>25</v>
      </c>
      <c r="E9" s="9" t="s">
        <v>26</v>
      </c>
      <c r="F9" s="6">
        <v>1750</v>
      </c>
      <c r="G9" s="8">
        <v>1</v>
      </c>
      <c r="H9" s="8">
        <f t="shared" si="0"/>
        <v>1750</v>
      </c>
      <c r="I9" s="13">
        <v>1</v>
      </c>
      <c r="J9" s="12">
        <f t="shared" si="1"/>
        <v>0</v>
      </c>
      <c r="K9" s="13">
        <v>1</v>
      </c>
      <c r="L9" s="12">
        <f t="shared" si="2"/>
        <v>0</v>
      </c>
    </row>
    <row r="10" ht="21.6" spans="1:12">
      <c r="A10" s="4">
        <v>9</v>
      </c>
      <c r="B10" s="5">
        <v>45288</v>
      </c>
      <c r="C10" s="8" t="s">
        <v>22</v>
      </c>
      <c r="D10" s="9" t="s">
        <v>27</v>
      </c>
      <c r="E10" s="9" t="s">
        <v>28</v>
      </c>
      <c r="F10" s="6">
        <v>1750</v>
      </c>
      <c r="G10" s="8">
        <v>1</v>
      </c>
      <c r="H10" s="8">
        <f t="shared" si="0"/>
        <v>1750</v>
      </c>
      <c r="I10" s="13">
        <v>1</v>
      </c>
      <c r="J10" s="12">
        <f t="shared" si="1"/>
        <v>0</v>
      </c>
      <c r="K10" s="13">
        <v>1</v>
      </c>
      <c r="L10" s="12">
        <f t="shared" si="2"/>
        <v>0</v>
      </c>
    </row>
    <row r="11" ht="21.6" spans="1:12">
      <c r="A11" s="4">
        <v>10</v>
      </c>
      <c r="B11" s="5">
        <v>45288</v>
      </c>
      <c r="C11" s="8" t="s">
        <v>22</v>
      </c>
      <c r="D11" s="9" t="s">
        <v>29</v>
      </c>
      <c r="E11" s="9" t="s">
        <v>30</v>
      </c>
      <c r="F11" s="6">
        <v>1750</v>
      </c>
      <c r="G11" s="8">
        <v>1</v>
      </c>
      <c r="H11" s="8">
        <f t="shared" si="0"/>
        <v>1750</v>
      </c>
      <c r="I11" s="13">
        <v>1</v>
      </c>
      <c r="J11" s="12">
        <f t="shared" si="1"/>
        <v>0</v>
      </c>
      <c r="K11" s="13">
        <v>1</v>
      </c>
      <c r="L11" s="12">
        <f t="shared" si="2"/>
        <v>0</v>
      </c>
    </row>
    <row r="12" ht="21.6" spans="1:12">
      <c r="A12" s="4">
        <v>11</v>
      </c>
      <c r="B12" s="5">
        <v>45289</v>
      </c>
      <c r="C12" s="8" t="s">
        <v>31</v>
      </c>
      <c r="D12" s="9" t="s">
        <v>32</v>
      </c>
      <c r="E12" s="9" t="s">
        <v>33</v>
      </c>
      <c r="F12" s="6">
        <v>1750</v>
      </c>
      <c r="G12" s="8">
        <v>1</v>
      </c>
      <c r="H12" s="8">
        <f t="shared" si="0"/>
        <v>1750</v>
      </c>
      <c r="I12" s="13">
        <v>1</v>
      </c>
      <c r="J12" s="12">
        <f t="shared" si="1"/>
        <v>0</v>
      </c>
      <c r="K12" s="13">
        <v>1</v>
      </c>
      <c r="L12" s="12">
        <f t="shared" si="2"/>
        <v>0</v>
      </c>
    </row>
    <row r="13" ht="21.6" spans="1:12">
      <c r="A13" s="4">
        <v>12</v>
      </c>
      <c r="B13" s="5">
        <v>45289</v>
      </c>
      <c r="C13" s="8" t="s">
        <v>34</v>
      </c>
      <c r="D13" s="9" t="s">
        <v>35</v>
      </c>
      <c r="E13" s="9" t="s">
        <v>36</v>
      </c>
      <c r="F13" s="6">
        <v>2420</v>
      </c>
      <c r="G13" s="8">
        <v>1</v>
      </c>
      <c r="H13" s="8">
        <f t="shared" si="0"/>
        <v>2420</v>
      </c>
      <c r="I13" s="13">
        <v>1</v>
      </c>
      <c r="J13" s="12">
        <f t="shared" si="1"/>
        <v>0</v>
      </c>
      <c r="K13" s="13">
        <v>1</v>
      </c>
      <c r="L13" s="12">
        <f t="shared" si="2"/>
        <v>0</v>
      </c>
    </row>
    <row r="14" ht="21.6" spans="1:12">
      <c r="A14" s="4">
        <v>13</v>
      </c>
      <c r="B14" s="5">
        <v>45289</v>
      </c>
      <c r="C14" s="8" t="s">
        <v>34</v>
      </c>
      <c r="D14" s="9" t="s">
        <v>37</v>
      </c>
      <c r="E14" s="9" t="s">
        <v>38</v>
      </c>
      <c r="F14" s="6">
        <v>2342</v>
      </c>
      <c r="G14" s="8">
        <v>1</v>
      </c>
      <c r="H14" s="8">
        <f t="shared" si="0"/>
        <v>2342</v>
      </c>
      <c r="I14" s="13">
        <v>1</v>
      </c>
      <c r="J14" s="12">
        <f t="shared" si="1"/>
        <v>0</v>
      </c>
      <c r="K14" s="13">
        <v>1</v>
      </c>
      <c r="L14" s="12">
        <f t="shared" si="2"/>
        <v>0</v>
      </c>
    </row>
    <row r="15" ht="21.6" spans="1:12">
      <c r="A15" s="4">
        <v>14</v>
      </c>
      <c r="B15" s="5">
        <v>45289</v>
      </c>
      <c r="C15" s="8" t="s">
        <v>39</v>
      </c>
      <c r="D15" s="9" t="s">
        <v>40</v>
      </c>
      <c r="E15" s="9" t="s">
        <v>41</v>
      </c>
      <c r="F15" s="6">
        <v>2563</v>
      </c>
      <c r="G15" s="8">
        <v>1</v>
      </c>
      <c r="H15" s="8">
        <f t="shared" si="0"/>
        <v>2563</v>
      </c>
      <c r="I15" s="13">
        <v>1</v>
      </c>
      <c r="J15" s="12">
        <f t="shared" si="1"/>
        <v>0</v>
      </c>
      <c r="K15" s="13">
        <v>1</v>
      </c>
      <c r="L15" s="12">
        <f t="shared" si="2"/>
        <v>0</v>
      </c>
    </row>
    <row r="16" ht="21.6" spans="1:12">
      <c r="A16" s="4">
        <v>15</v>
      </c>
      <c r="B16" s="5">
        <v>45289</v>
      </c>
      <c r="C16" s="8" t="s">
        <v>39</v>
      </c>
      <c r="D16" s="9" t="s">
        <v>42</v>
      </c>
      <c r="E16" s="9" t="s">
        <v>43</v>
      </c>
      <c r="F16" s="6">
        <v>2572</v>
      </c>
      <c r="G16" s="8">
        <v>1</v>
      </c>
      <c r="H16" s="8">
        <v>2572</v>
      </c>
      <c r="I16" s="13">
        <v>1</v>
      </c>
      <c r="J16" s="12">
        <f t="shared" si="1"/>
        <v>0</v>
      </c>
      <c r="K16" s="13">
        <v>1</v>
      </c>
      <c r="L16" s="12">
        <f t="shared" si="2"/>
        <v>0</v>
      </c>
    </row>
    <row r="17" ht="21.6" spans="1:12">
      <c r="A17" s="4">
        <v>16</v>
      </c>
      <c r="B17" s="5">
        <v>45289</v>
      </c>
      <c r="C17" s="8" t="s">
        <v>44</v>
      </c>
      <c r="D17" s="9" t="s">
        <v>45</v>
      </c>
      <c r="E17" s="9" t="s">
        <v>46</v>
      </c>
      <c r="F17" s="6">
        <v>3800</v>
      </c>
      <c r="G17" s="8">
        <v>1</v>
      </c>
      <c r="H17" s="8">
        <f t="shared" ref="H17:H24" si="3">F17*G17</f>
        <v>3800</v>
      </c>
      <c r="I17" s="13">
        <v>1</v>
      </c>
      <c r="J17" s="12">
        <f t="shared" si="1"/>
        <v>0</v>
      </c>
      <c r="K17" s="13">
        <v>1</v>
      </c>
      <c r="L17" s="12">
        <f t="shared" si="2"/>
        <v>0</v>
      </c>
    </row>
    <row r="18" ht="21.6" spans="1:12">
      <c r="A18" s="4">
        <v>17</v>
      </c>
      <c r="B18" s="5">
        <v>45289</v>
      </c>
      <c r="C18" s="8" t="s">
        <v>44</v>
      </c>
      <c r="D18" s="9" t="s">
        <v>47</v>
      </c>
      <c r="E18" s="9" t="s">
        <v>48</v>
      </c>
      <c r="F18" s="6">
        <v>1796</v>
      </c>
      <c r="G18" s="8">
        <v>1</v>
      </c>
      <c r="H18" s="8">
        <f t="shared" si="3"/>
        <v>1796</v>
      </c>
      <c r="I18" s="13">
        <v>1</v>
      </c>
      <c r="J18" s="12">
        <f t="shared" si="1"/>
        <v>0</v>
      </c>
      <c r="K18" s="13">
        <v>1</v>
      </c>
      <c r="L18" s="12">
        <f t="shared" si="2"/>
        <v>0</v>
      </c>
    </row>
    <row r="19" ht="21.6" spans="1:12">
      <c r="A19" s="4">
        <v>18</v>
      </c>
      <c r="B19" s="5">
        <v>45289</v>
      </c>
      <c r="C19" s="8" t="s">
        <v>44</v>
      </c>
      <c r="D19" s="9" t="s">
        <v>49</v>
      </c>
      <c r="E19" s="9" t="s">
        <v>50</v>
      </c>
      <c r="F19" s="6">
        <v>1840</v>
      </c>
      <c r="G19" s="8">
        <v>1</v>
      </c>
      <c r="H19" s="8">
        <f t="shared" si="3"/>
        <v>1840</v>
      </c>
      <c r="I19" s="13">
        <v>1</v>
      </c>
      <c r="J19" s="12">
        <f t="shared" si="1"/>
        <v>0</v>
      </c>
      <c r="K19" s="13">
        <v>1</v>
      </c>
      <c r="L19" s="12">
        <f t="shared" si="2"/>
        <v>0</v>
      </c>
    </row>
    <row r="20" ht="21.6" spans="1:12">
      <c r="A20" s="4">
        <v>19</v>
      </c>
      <c r="B20" s="5">
        <v>45294</v>
      </c>
      <c r="C20" s="8" t="s">
        <v>51</v>
      </c>
      <c r="D20" s="9" t="s">
        <v>52</v>
      </c>
      <c r="E20" s="9" t="s">
        <v>53</v>
      </c>
      <c r="F20" s="6">
        <v>1750</v>
      </c>
      <c r="G20" s="8">
        <v>1</v>
      </c>
      <c r="H20" s="8">
        <f t="shared" si="3"/>
        <v>1750</v>
      </c>
      <c r="I20" s="11">
        <v>1</v>
      </c>
      <c r="J20" s="12">
        <f t="shared" si="1"/>
        <v>0</v>
      </c>
      <c r="K20" s="11">
        <v>1</v>
      </c>
      <c r="L20" s="12">
        <f t="shared" si="2"/>
        <v>0</v>
      </c>
    </row>
    <row r="21" ht="21.6" spans="1:12">
      <c r="A21" s="4">
        <v>20</v>
      </c>
      <c r="B21" s="5">
        <v>45294</v>
      </c>
      <c r="C21" s="8" t="s">
        <v>54</v>
      </c>
      <c r="D21" s="9" t="s">
        <v>55</v>
      </c>
      <c r="E21" s="9" t="s">
        <v>56</v>
      </c>
      <c r="F21" s="6">
        <v>1750</v>
      </c>
      <c r="G21" s="8">
        <v>1</v>
      </c>
      <c r="H21" s="8">
        <f t="shared" si="3"/>
        <v>1750</v>
      </c>
      <c r="I21" s="11">
        <v>1</v>
      </c>
      <c r="J21" s="14">
        <f t="shared" si="1"/>
        <v>0</v>
      </c>
      <c r="K21" s="11">
        <v>1</v>
      </c>
      <c r="L21" s="14">
        <f t="shared" si="2"/>
        <v>0</v>
      </c>
    </row>
    <row r="22" ht="21.6" spans="1:12">
      <c r="A22" s="4">
        <v>21</v>
      </c>
      <c r="B22" s="5">
        <v>45294</v>
      </c>
      <c r="C22" s="8" t="s">
        <v>54</v>
      </c>
      <c r="D22" s="9" t="s">
        <v>57</v>
      </c>
      <c r="E22" s="9" t="s">
        <v>58</v>
      </c>
      <c r="F22" s="6">
        <v>1750</v>
      </c>
      <c r="G22" s="8">
        <v>1</v>
      </c>
      <c r="H22" s="8">
        <f t="shared" si="3"/>
        <v>1750</v>
      </c>
      <c r="I22" s="13">
        <v>1</v>
      </c>
      <c r="J22" s="14">
        <f t="shared" si="1"/>
        <v>0</v>
      </c>
      <c r="K22" s="13">
        <v>1</v>
      </c>
      <c r="L22" s="14">
        <f t="shared" si="2"/>
        <v>0</v>
      </c>
    </row>
    <row r="23" ht="21.6" spans="1:12">
      <c r="A23" s="4">
        <v>22</v>
      </c>
      <c r="B23" s="5">
        <v>45294</v>
      </c>
      <c r="C23" s="8" t="s">
        <v>54</v>
      </c>
      <c r="D23" s="9" t="s">
        <v>59</v>
      </c>
      <c r="E23" s="9" t="s">
        <v>60</v>
      </c>
      <c r="F23" s="6">
        <v>1750</v>
      </c>
      <c r="G23" s="8">
        <v>1</v>
      </c>
      <c r="H23" s="8">
        <f t="shared" si="3"/>
        <v>1750</v>
      </c>
      <c r="I23" s="13">
        <v>1</v>
      </c>
      <c r="J23" s="14">
        <f t="shared" si="1"/>
        <v>0</v>
      </c>
      <c r="K23" s="13">
        <v>1</v>
      </c>
      <c r="L23" s="14">
        <f t="shared" si="2"/>
        <v>0</v>
      </c>
    </row>
    <row r="24" ht="21.6" spans="1:12">
      <c r="A24" s="4">
        <v>23</v>
      </c>
      <c r="B24" s="5">
        <v>45302</v>
      </c>
      <c r="C24" s="8" t="s">
        <v>61</v>
      </c>
      <c r="D24" s="9" t="s">
        <v>62</v>
      </c>
      <c r="E24" s="9" t="s">
        <v>63</v>
      </c>
      <c r="F24" s="6">
        <v>1750</v>
      </c>
      <c r="G24" s="8">
        <v>1</v>
      </c>
      <c r="H24" s="8">
        <f t="shared" si="3"/>
        <v>1750</v>
      </c>
      <c r="I24" s="13">
        <v>1</v>
      </c>
      <c r="J24" s="14">
        <f t="shared" si="1"/>
        <v>0</v>
      </c>
      <c r="K24" s="13">
        <v>1</v>
      </c>
      <c r="L24" s="14">
        <f t="shared" si="2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湖南越海送货单</vt:lpstr>
      <vt:lpstr>湖南越海合同</vt:lpstr>
      <vt:lpstr>数据对比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2023-12-04T10:55:00Z</dcterms:created>
  <dcterms:modified xsi:type="dcterms:W3CDTF">2024-03-13T07:42:57Z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61BBAA0382304768A5A2D42676C8F84B_13</vt:lpwstr>
  </property>
  <property fmtid="{D5CDD505-2E9C-101B-9397-08002B2CF9AE}" pid="3" name="KSOProductBuildVer">
    <vt:lpwstr>2052-12.1.0.16250</vt:lpwstr>
  </property>
</Properties>
</file>