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<sst xmlns="http://schemas.openxmlformats.org/spreadsheetml/2006/main" count="56" uniqueCount="51">
  <si>
    <t>北京创联致信科技有限公司
差旅费报销单</t>
  </si>
  <si>
    <t xml:space="preserve">部门:                                                     </t>
  </si>
  <si>
    <t>专项研发部-封箱机专项</t>
  </si>
  <si>
    <t>项目编码</t>
  </si>
  <si>
    <t>ACL23002</t>
  </si>
  <si>
    <t>项目名称</t>
  </si>
  <si>
    <t>2023盒条件实施差旅报销&amp;工时预算&amp;施工材料项目</t>
  </si>
  <si>
    <t xml:space="preserve"> 2023年 12月 13日</t>
  </si>
  <si>
    <t xml:space="preserve"> 出差人</t>
  </si>
  <si>
    <t>段宗宸</t>
  </si>
  <si>
    <t>出差借款单编号</t>
  </si>
  <si>
    <t xml:space="preserve">JK-20240113-003
</t>
  </si>
  <si>
    <t>OA报销单编号</t>
  </si>
  <si>
    <t xml:space="preserve"> </t>
  </si>
  <si>
    <t>日期</t>
  </si>
  <si>
    <t>大交通费</t>
  </si>
  <si>
    <t>备注</t>
  </si>
  <si>
    <t>出差补助</t>
  </si>
  <si>
    <t>其他费用</t>
  </si>
  <si>
    <t>月</t>
  </si>
  <si>
    <t>日</t>
  </si>
  <si>
    <t xml:space="preserve">  出发地点</t>
  </si>
  <si>
    <t>到达地点</t>
  </si>
  <si>
    <t>单据张数</t>
  </si>
  <si>
    <t>金 额</t>
  </si>
  <si>
    <t>天数</t>
  </si>
  <si>
    <t>补贴标准</t>
  </si>
  <si>
    <t>补贴金额</t>
  </si>
  <si>
    <t>项  目</t>
  </si>
  <si>
    <t>单据 张数</t>
  </si>
  <si>
    <t>宁波</t>
  </si>
  <si>
    <t>青岛</t>
  </si>
  <si>
    <t>飞机</t>
  </si>
  <si>
    <t>住宿费</t>
  </si>
  <si>
    <t>武汉</t>
  </si>
  <si>
    <t>打车费</t>
  </si>
  <si>
    <t>赣州西</t>
  </si>
  <si>
    <t>赣州</t>
  </si>
  <si>
    <t>于都</t>
  </si>
  <si>
    <t>过年回家形成闭环</t>
  </si>
  <si>
    <r>
      <rPr>
        <sz val="12"/>
        <rFont val="宋体"/>
        <charset val="134"/>
      </rPr>
      <t xml:space="preserve">合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计</t>
    </r>
  </si>
  <si>
    <t>说明</t>
  </si>
  <si>
    <t>合 计</t>
  </si>
  <si>
    <t>合  计</t>
  </si>
  <si>
    <t>原借款</t>
  </si>
  <si>
    <t>应退余款</t>
  </si>
  <si>
    <t>报销总额</t>
  </si>
  <si>
    <t xml:space="preserve">  人民币     </t>
  </si>
  <si>
    <t>小写  ￥</t>
  </si>
  <si>
    <t>（大写）</t>
  </si>
  <si>
    <t>申 请 人：段宗宸               主管经理：    张超                 销售副总裁：魏育东                  技术副总裁：  蔡建 
财务总监：    杨映澜                 总    裁：   喻茂伦                  会      计：       杨学红           出      纳：赵艺静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</si>
</sst>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);[Red]\(0.0\)"/>
    <numFmt numFmtId="177" formatCode="0_);[Red]\(0\)"/>
    <numFmt numFmtId="178" formatCode="0.00_ "/>
    <numFmt numFmtId="179" formatCode="0.00_);[Red]\(0.00\)"/>
    <numFmt numFmtId="180" formatCode="#,##0.00_ "/>
  </numFmts>
  <fonts count="29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2"/>
      <name val="微软雅黑"/>
      <charset val="134"/>
    </font>
    <font>
      <b/>
      <sz val="10"/>
      <color theme="1"/>
      <name val="宋体"/>
      <charset val="134"/>
    </font>
    <font>
      <sz val="12"/>
      <color theme="1"/>
      <name val="宋体"/>
      <charset val="134"/>
    </font>
    <font>
      <b/>
      <sz val="12"/>
      <name val="宋体"/>
      <charset val="134"/>
    </font>
    <font>
      <b/>
      <sz val="11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1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7" fillId="0" borderId="1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18" applyNumberFormat="0" applyAlignment="0" applyProtection="0">
      <alignment vertical="center"/>
    </xf>
    <xf numFmtId="0" fontId="19" fillId="5" borderId="19" applyNumberFormat="0" applyAlignment="0" applyProtection="0">
      <alignment vertical="center"/>
    </xf>
    <xf numFmtId="0" fontId="20" fillId="5" borderId="18" applyNumberFormat="0" applyAlignment="0" applyProtection="0">
      <alignment vertical="center"/>
    </xf>
    <xf numFmtId="0" fontId="21" fillId="6" borderId="20" applyNumberFormat="0" applyAlignment="0" applyProtection="0">
      <alignment vertical="center"/>
    </xf>
    <xf numFmtId="0" fontId="22" fillId="0" borderId="21" applyNumberFormat="0" applyFill="0" applyAlignment="0" applyProtection="0">
      <alignment vertical="center"/>
    </xf>
    <xf numFmtId="0" fontId="23" fillId="0" borderId="22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1" fillId="0" borderId="0"/>
  </cellStyleXfs>
  <cellXfs count="82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2" xfId="49" applyFont="1" applyFill="1" applyBorder="1" applyAlignment="1" applyProtection="1">
      <alignment horizontal="center" vertical="top"/>
      <protection locked="0"/>
    </xf>
    <xf numFmtId="0" fontId="5" fillId="0" borderId="2" xfId="49" applyFont="1" applyFill="1" applyBorder="1" applyAlignment="1" applyProtection="1">
      <alignment vertical="top"/>
      <protection locked="0"/>
    </xf>
    <xf numFmtId="0" fontId="5" fillId="0" borderId="2" xfId="49" applyFont="1" applyFill="1" applyBorder="1" applyAlignment="1" applyProtection="1">
      <alignment horizontal="center" vertical="center" wrapText="1"/>
      <protection locked="0"/>
    </xf>
    <xf numFmtId="0" fontId="5" fillId="0" borderId="2" xfId="49" applyFont="1" applyFill="1" applyBorder="1" applyAlignment="1" applyProtection="1">
      <alignment horizontal="center" vertical="center"/>
      <protection locked="0"/>
    </xf>
    <xf numFmtId="0" fontId="6" fillId="2" borderId="2" xfId="0" applyFont="1" applyFill="1" applyBorder="1" applyAlignment="1">
      <alignment horizontal="center" vertical="center"/>
    </xf>
    <xf numFmtId="0" fontId="5" fillId="2" borderId="3" xfId="49" applyFont="1" applyFill="1" applyBorder="1" applyAlignment="1" applyProtection="1">
      <alignment horizontal="center" vertical="top"/>
      <protection locked="0"/>
    </xf>
    <xf numFmtId="0" fontId="5" fillId="2" borderId="4" xfId="49" applyFont="1" applyFill="1" applyBorder="1" applyAlignment="1" applyProtection="1">
      <alignment horizontal="center" vertical="top"/>
      <protection locked="0"/>
    </xf>
    <xf numFmtId="0" fontId="5" fillId="2" borderId="5" xfId="49" applyFont="1" applyFill="1" applyBorder="1" applyAlignment="1" applyProtection="1">
      <alignment horizontal="center" vertical="top"/>
      <protection locked="0"/>
    </xf>
    <xf numFmtId="0" fontId="5" fillId="2" borderId="6" xfId="49" applyFont="1" applyFill="1" applyBorder="1" applyAlignment="1" applyProtection="1">
      <alignment horizontal="center" vertical="center"/>
      <protection locked="0"/>
    </xf>
    <xf numFmtId="0" fontId="5" fillId="2" borderId="7" xfId="49" applyFont="1" applyFill="1" applyBorder="1" applyAlignment="1" applyProtection="1">
      <alignment horizontal="center" vertical="top"/>
      <protection locked="0"/>
    </xf>
    <xf numFmtId="0" fontId="5" fillId="2" borderId="2" xfId="49" applyFont="1" applyFill="1" applyBorder="1" applyAlignment="1" applyProtection="1">
      <alignment horizontal="center" vertical="center"/>
      <protection locked="0"/>
    </xf>
    <xf numFmtId="0" fontId="7" fillId="2" borderId="2" xfId="49" applyFont="1" applyFill="1" applyBorder="1" applyAlignment="1" applyProtection="1">
      <alignment vertical="center" wrapText="1"/>
      <protection locked="0"/>
    </xf>
    <xf numFmtId="0" fontId="5" fillId="2" borderId="8" xfId="49" applyFont="1" applyFill="1" applyBorder="1" applyAlignment="1" applyProtection="1">
      <alignment horizontal="center" vertical="center"/>
      <protection locked="0"/>
    </xf>
    <xf numFmtId="0" fontId="1" fillId="2" borderId="2" xfId="49" applyFont="1" applyFill="1" applyBorder="1" applyAlignment="1" applyProtection="1">
      <alignment horizontal="center" vertical="center"/>
      <protection locked="0"/>
    </xf>
    <xf numFmtId="0" fontId="1" fillId="2" borderId="2" xfId="49" applyFont="1" applyFill="1" applyBorder="1" applyAlignment="1" applyProtection="1">
      <alignment horizontal="center" vertical="center" wrapText="1"/>
      <protection locked="0"/>
    </xf>
    <xf numFmtId="176" fontId="1" fillId="2" borderId="2" xfId="49" applyNumberFormat="1" applyFont="1" applyFill="1" applyBorder="1" applyAlignment="1" applyProtection="1">
      <alignment horizontal="center" vertical="center"/>
      <protection locked="0"/>
    </xf>
    <xf numFmtId="177" fontId="1" fillId="2" borderId="2" xfId="49" applyNumberFormat="1" applyFont="1" applyFill="1" applyBorder="1" applyAlignment="1" applyProtection="1">
      <alignment horizontal="center" vertical="center"/>
      <protection locked="0"/>
    </xf>
    <xf numFmtId="0" fontId="1" fillId="2" borderId="2" xfId="49" applyNumberFormat="1" applyFont="1" applyFill="1" applyBorder="1" applyAlignment="1" applyProtection="1">
      <alignment horizontal="center" vertical="center"/>
      <protection locked="0"/>
    </xf>
    <xf numFmtId="0" fontId="1" fillId="2" borderId="2" xfId="49" applyFont="1" applyFill="1" applyBorder="1" applyAlignment="1" applyProtection="1">
      <alignment horizontal="center" vertical="top"/>
      <protection locked="0"/>
    </xf>
    <xf numFmtId="176" fontId="1" fillId="2" borderId="2" xfId="49" applyNumberFormat="1" applyFont="1" applyFill="1" applyBorder="1" applyAlignment="1" applyProtection="1">
      <alignment horizontal="center" vertical="top"/>
      <protection locked="0"/>
    </xf>
    <xf numFmtId="178" fontId="1" fillId="2" borderId="2" xfId="49" applyNumberFormat="1" applyFont="1" applyFill="1" applyBorder="1" applyAlignment="1" applyProtection="1">
      <alignment horizontal="center" vertical="top"/>
      <protection locked="0"/>
    </xf>
    <xf numFmtId="177" fontId="1" fillId="2" borderId="2" xfId="49" applyNumberFormat="1" applyFont="1" applyFill="1" applyBorder="1" applyAlignment="1" applyProtection="1">
      <alignment horizontal="center" vertical="top"/>
      <protection locked="0"/>
    </xf>
    <xf numFmtId="0" fontId="1" fillId="0" borderId="3" xfId="49" applyFont="1" applyFill="1" applyBorder="1" applyAlignment="1" applyProtection="1">
      <alignment horizontal="center" vertical="center"/>
      <protection locked="0"/>
    </xf>
    <xf numFmtId="0" fontId="1" fillId="0" borderId="4" xfId="49" applyFont="1" applyFill="1" applyBorder="1" applyAlignment="1" applyProtection="1">
      <alignment horizontal="center" vertical="center"/>
      <protection locked="0"/>
    </xf>
    <xf numFmtId="0" fontId="1" fillId="0" borderId="5" xfId="49" applyFont="1" applyFill="1" applyBorder="1" applyAlignment="1" applyProtection="1">
      <alignment horizontal="center" vertical="center"/>
      <protection locked="0"/>
    </xf>
    <xf numFmtId="179" fontId="5" fillId="0" borderId="2" xfId="49" applyNumberFormat="1" applyFont="1" applyFill="1" applyBorder="1" applyAlignment="1" applyProtection="1">
      <alignment horizontal="center" vertical="center" shrinkToFit="1"/>
      <protection locked="0"/>
    </xf>
    <xf numFmtId="178" fontId="1" fillId="0" borderId="3" xfId="49" applyNumberFormat="1" applyFont="1" applyFill="1" applyBorder="1" applyAlignment="1" applyProtection="1">
      <alignment horizontal="center" vertical="center" shrinkToFit="1"/>
      <protection locked="0"/>
    </xf>
    <xf numFmtId="178" fontId="1" fillId="0" borderId="5" xfId="49" applyNumberFormat="1" applyFont="1" applyFill="1" applyBorder="1" applyAlignment="1" applyProtection="1">
      <alignment horizontal="center" vertical="center" shrinkToFit="1"/>
      <protection locked="0"/>
    </xf>
    <xf numFmtId="0" fontId="5" fillId="0" borderId="3" xfId="49" applyFont="1" applyFill="1" applyBorder="1" applyAlignment="1" applyProtection="1">
      <alignment horizontal="center" vertical="center"/>
      <protection locked="0"/>
    </xf>
    <xf numFmtId="0" fontId="5" fillId="0" borderId="5" xfId="49" applyFont="1" applyFill="1" applyBorder="1" applyAlignment="1" applyProtection="1">
      <alignment horizontal="center" vertical="center"/>
      <protection locked="0"/>
    </xf>
    <xf numFmtId="0" fontId="5" fillId="0" borderId="4" xfId="49" applyFont="1" applyFill="1" applyBorder="1" applyAlignment="1" applyProtection="1">
      <alignment horizontal="center" vertical="center"/>
      <protection locked="0"/>
    </xf>
    <xf numFmtId="180" fontId="8" fillId="0" borderId="2" xfId="49" applyNumberFormat="1" applyFont="1" applyFill="1" applyBorder="1" applyAlignment="1" applyProtection="1">
      <alignment horizontal="center" vertical="center" shrinkToFit="1"/>
      <protection locked="0"/>
    </xf>
    <xf numFmtId="0" fontId="1" fillId="0" borderId="2" xfId="49" applyNumberFormat="1" applyFont="1" applyFill="1" applyBorder="1" applyAlignment="1" applyProtection="1">
      <alignment horizontal="center" vertical="center" wrapText="1"/>
      <protection locked="0"/>
    </xf>
    <xf numFmtId="0" fontId="1" fillId="0" borderId="2" xfId="49" applyNumberFormat="1" applyFont="1" applyFill="1" applyBorder="1" applyAlignment="1" applyProtection="1">
      <alignment horizontal="center" vertical="center"/>
      <protection locked="0"/>
    </xf>
    <xf numFmtId="0" fontId="5" fillId="0" borderId="2" xfId="49" applyNumberFormat="1" applyFont="1" applyFill="1" applyBorder="1" applyAlignment="1" applyProtection="1">
      <alignment horizontal="center" vertical="center" wrapText="1"/>
      <protection locked="0"/>
    </xf>
    <xf numFmtId="0" fontId="1" fillId="0" borderId="9" xfId="49" applyFont="1" applyFill="1" applyBorder="1" applyAlignment="1" applyProtection="1">
      <alignment horizontal="left" vertical="center" wrapText="1"/>
      <protection locked="0"/>
    </xf>
    <xf numFmtId="0" fontId="1" fillId="0" borderId="9" xfId="49" applyFont="1" applyFill="1" applyBorder="1" applyAlignment="1" applyProtection="1">
      <alignment horizontal="left" vertical="center"/>
      <protection locked="0"/>
    </xf>
    <xf numFmtId="0" fontId="1" fillId="0" borderId="0" xfId="49" applyFont="1" applyFill="1" applyBorder="1" applyAlignment="1" applyProtection="1">
      <alignment horizontal="center" vertical="top"/>
      <protection locked="0"/>
    </xf>
    <xf numFmtId="0" fontId="1" fillId="0" borderId="0" xfId="49" applyFont="1" applyFill="1" applyBorder="1" applyAlignment="1" applyProtection="1">
      <alignment horizontal="left" vertical="top"/>
      <protection locked="0"/>
    </xf>
    <xf numFmtId="0" fontId="9" fillId="0" borderId="1" xfId="0" applyFont="1" applyFill="1" applyBorder="1" applyAlignment="1">
      <alignment horizontal="left" vertical="center"/>
    </xf>
    <xf numFmtId="14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7" fillId="0" borderId="2" xfId="49" applyFont="1" applyFill="1" applyBorder="1" applyAlignment="1" applyProtection="1">
      <alignment horizontal="right" vertical="top"/>
      <protection locked="0"/>
    </xf>
    <xf numFmtId="0" fontId="7" fillId="0" borderId="3" xfId="49" applyFont="1" applyFill="1" applyBorder="1" applyAlignment="1" applyProtection="1">
      <alignment horizontal="left" vertical="top"/>
      <protection locked="0"/>
    </xf>
    <xf numFmtId="0" fontId="7" fillId="0" borderId="4" xfId="49" applyFont="1" applyFill="1" applyBorder="1" applyAlignment="1" applyProtection="1">
      <alignment horizontal="left" vertical="top"/>
      <protection locked="0"/>
    </xf>
    <xf numFmtId="0" fontId="7" fillId="0" borderId="5" xfId="49" applyFont="1" applyFill="1" applyBorder="1" applyAlignment="1" applyProtection="1">
      <alignment horizontal="left" vertical="top"/>
      <protection locked="0"/>
    </xf>
    <xf numFmtId="0" fontId="8" fillId="0" borderId="0" xfId="49" applyFont="1" applyFill="1" applyBorder="1" applyAlignment="1" applyProtection="1">
      <alignment horizontal="center" vertical="center" textRotation="255" wrapText="1"/>
      <protection locked="0"/>
    </xf>
    <xf numFmtId="0" fontId="5" fillId="2" borderId="9" xfId="49" applyFont="1" applyFill="1" applyBorder="1" applyAlignment="1" applyProtection="1">
      <alignment horizontal="center" vertical="top"/>
      <protection locked="0"/>
    </xf>
    <xf numFmtId="0" fontId="5" fillId="2" borderId="10" xfId="49" applyFont="1" applyFill="1" applyBorder="1" applyAlignment="1" applyProtection="1">
      <alignment horizontal="center" vertical="top"/>
      <protection locked="0"/>
    </xf>
    <xf numFmtId="0" fontId="5" fillId="2" borderId="2" xfId="49" applyFont="1" applyFill="1" applyBorder="1" applyAlignment="1" applyProtection="1">
      <alignment horizontal="center" vertical="center" wrapText="1"/>
      <protection locked="0"/>
    </xf>
    <xf numFmtId="0" fontId="7" fillId="0" borderId="2" xfId="49" applyFont="1" applyFill="1" applyBorder="1" applyAlignment="1" applyProtection="1">
      <alignment horizontal="center" vertical="top" wrapText="1"/>
      <protection locked="0"/>
    </xf>
    <xf numFmtId="0" fontId="8" fillId="0" borderId="2" xfId="49" applyFont="1" applyFill="1" applyBorder="1" applyAlignment="1" applyProtection="1">
      <alignment horizontal="center" vertical="top"/>
      <protection locked="0"/>
    </xf>
    <xf numFmtId="179" fontId="8" fillId="0" borderId="2" xfId="49" applyNumberFormat="1" applyFont="1" applyFill="1" applyBorder="1" applyAlignment="1" applyProtection="1">
      <alignment horizontal="center" vertical="top"/>
      <protection locked="0"/>
    </xf>
    <xf numFmtId="0" fontId="1" fillId="0" borderId="2" xfId="49" applyFont="1" applyFill="1" applyBorder="1" applyAlignment="1" applyProtection="1">
      <alignment horizontal="center" vertical="top"/>
      <protection locked="0"/>
    </xf>
    <xf numFmtId="0" fontId="8" fillId="0" borderId="2" xfId="49" applyFont="1" applyFill="1" applyBorder="1" applyAlignment="1" applyProtection="1">
      <alignment horizontal="center" vertical="center"/>
      <protection locked="0"/>
    </xf>
    <xf numFmtId="179" fontId="8" fillId="0" borderId="2" xfId="49" applyNumberFormat="1" applyFont="1" applyFill="1" applyBorder="1" applyAlignment="1" applyProtection="1">
      <alignment horizontal="center" vertical="center" shrinkToFit="1"/>
      <protection locked="0"/>
    </xf>
    <xf numFmtId="0" fontId="1" fillId="0" borderId="2" xfId="49" applyFont="1" applyFill="1" applyBorder="1" applyAlignment="1" applyProtection="1">
      <alignment horizontal="center" vertical="center"/>
      <protection locked="0"/>
    </xf>
    <xf numFmtId="0" fontId="1" fillId="0" borderId="3" xfId="49" applyFont="1" applyFill="1" applyBorder="1" applyAlignment="1" applyProtection="1">
      <alignment horizontal="center" vertical="top"/>
      <protection locked="0"/>
    </xf>
    <xf numFmtId="0" fontId="1" fillId="0" borderId="4" xfId="49" applyFont="1" applyFill="1" applyBorder="1" applyAlignment="1" applyProtection="1">
      <alignment horizontal="center" vertical="top"/>
      <protection locked="0"/>
    </xf>
    <xf numFmtId="0" fontId="1" fillId="0" borderId="5" xfId="49" applyFont="1" applyFill="1" applyBorder="1" applyAlignment="1" applyProtection="1">
      <alignment horizontal="center" vertical="top"/>
      <protection locked="0"/>
    </xf>
    <xf numFmtId="0" fontId="1" fillId="0" borderId="7" xfId="49" applyFont="1" applyFill="1" applyBorder="1" applyAlignment="1" applyProtection="1">
      <alignment horizontal="left" vertical="top" wrapText="1"/>
      <protection locked="0"/>
    </xf>
    <xf numFmtId="0" fontId="1" fillId="0" borderId="9" xfId="49" applyFont="1" applyFill="1" applyBorder="1" applyAlignment="1" applyProtection="1">
      <alignment horizontal="left" vertical="top" wrapText="1"/>
      <protection locked="0"/>
    </xf>
    <xf numFmtId="0" fontId="1" fillId="0" borderId="10" xfId="49" applyFont="1" applyFill="1" applyBorder="1" applyAlignment="1" applyProtection="1">
      <alignment horizontal="left" vertical="top" wrapText="1"/>
      <protection locked="0"/>
    </xf>
    <xf numFmtId="0" fontId="1" fillId="0" borderId="11" xfId="49" applyFont="1" applyFill="1" applyBorder="1" applyAlignment="1" applyProtection="1">
      <alignment horizontal="left" vertical="top" wrapText="1"/>
      <protection locked="0"/>
    </xf>
    <xf numFmtId="0" fontId="1" fillId="0" borderId="0" xfId="49" applyFont="1" applyFill="1" applyBorder="1" applyAlignment="1" applyProtection="1">
      <alignment horizontal="left" vertical="top" wrapText="1"/>
      <protection locked="0"/>
    </xf>
    <xf numFmtId="0" fontId="1" fillId="0" borderId="12" xfId="49" applyFont="1" applyFill="1" applyBorder="1" applyAlignment="1" applyProtection="1">
      <alignment horizontal="left" vertical="top" wrapText="1"/>
      <protection locked="0"/>
    </xf>
    <xf numFmtId="0" fontId="1" fillId="0" borderId="13" xfId="49" applyFont="1" applyFill="1" applyBorder="1" applyAlignment="1" applyProtection="1">
      <alignment horizontal="left" vertical="top" wrapText="1"/>
      <protection locked="0"/>
    </xf>
    <xf numFmtId="0" fontId="1" fillId="0" borderId="1" xfId="49" applyFont="1" applyFill="1" applyBorder="1" applyAlignment="1" applyProtection="1">
      <alignment horizontal="left" vertical="top" wrapText="1"/>
      <protection locked="0"/>
    </xf>
    <xf numFmtId="0" fontId="1" fillId="0" borderId="14" xfId="49" applyFont="1" applyFill="1" applyBorder="1" applyAlignment="1" applyProtection="1">
      <alignment horizontal="left" vertical="top" wrapText="1"/>
      <protection locked="0"/>
    </xf>
    <xf numFmtId="179" fontId="5" fillId="0" borderId="7" xfId="49" applyNumberFormat="1" applyFont="1" applyFill="1" applyBorder="1" applyAlignment="1" applyProtection="1">
      <alignment horizontal="center" vertical="center"/>
      <protection locked="0"/>
    </xf>
    <xf numFmtId="179" fontId="5" fillId="0" borderId="10" xfId="49" applyNumberFormat="1" applyFont="1" applyFill="1" applyBorder="1" applyAlignment="1" applyProtection="1">
      <alignment horizontal="center" vertical="center"/>
      <protection locked="0"/>
    </xf>
    <xf numFmtId="179" fontId="5" fillId="0" borderId="13" xfId="49" applyNumberFormat="1" applyFont="1" applyFill="1" applyBorder="1" applyAlignment="1" applyProtection="1">
      <alignment horizontal="center" vertical="center"/>
      <protection locked="0"/>
    </xf>
    <xf numFmtId="179" fontId="5" fillId="0" borderId="14" xfId="49" applyNumberFormat="1" applyFont="1" applyFill="1" applyBorder="1" applyAlignment="1" applyProtection="1">
      <alignment horizontal="center" vertical="center"/>
      <protection locked="0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93345</xdr:colOff>
      <xdr:row>0</xdr:row>
      <xdr:rowOff>199390</xdr:rowOff>
    </xdr:from>
    <xdr:to>
      <xdr:col>2</xdr:col>
      <xdr:colOff>106680</xdr:colOff>
      <xdr:row>0</xdr:row>
      <xdr:rowOff>517525</xdr:rowOff>
    </xdr:to>
    <xdr:pic>
      <xdr:nvPicPr>
        <xdr:cNvPr id="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922020" y="199390"/>
          <a:ext cx="332105" cy="31813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2"/>
  <sheetViews>
    <sheetView tabSelected="1" workbookViewId="0">
      <selection activeCell="N3" sqref="N3:N19"/>
    </sheetView>
  </sheetViews>
  <sheetFormatPr defaultColWidth="8.475" defaultRowHeight="14.25"/>
  <cols>
    <col min="1" max="1" width="10.875" style="1" customWidth="1"/>
    <col min="2" max="2" width="4.18333333333333" style="1" customWidth="1"/>
    <col min="3" max="3" width="11.925" style="1" customWidth="1"/>
    <col min="4" max="4" width="12" style="1" customWidth="1"/>
    <col min="5" max="5" width="11.75" style="1" customWidth="1"/>
    <col min="6" max="6" width="8.79166666666667" style="1" customWidth="1"/>
    <col min="7" max="7" width="19.875" style="1" customWidth="1"/>
    <col min="8" max="8" width="8.36666666666667" style="1" customWidth="1"/>
    <col min="9" max="9" width="9.1" style="1" customWidth="1"/>
    <col min="10" max="10" width="30.125" style="1" customWidth="1"/>
    <col min="11" max="11" width="10.4583333333333" style="1" customWidth="1"/>
    <col min="12" max="12" width="6.875" style="1" customWidth="1"/>
    <col min="13" max="13" width="10.5" style="1" customWidth="1"/>
    <col min="14" max="255" width="8.475" style="1"/>
    <col min="256" max="16384" width="8.475" style="2"/>
  </cols>
  <sheetData>
    <row r="1" s="1" customFormat="1" ht="66.9" customHeight="1" spans="1:13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="1" customFormat="1" spans="1:13">
      <c r="A2" s="5" t="s">
        <v>1</v>
      </c>
      <c r="B2" s="5"/>
      <c r="C2" s="6" t="s">
        <v>2</v>
      </c>
      <c r="D2" s="6"/>
      <c r="E2" s="7" t="s">
        <v>3</v>
      </c>
      <c r="F2" s="8" t="s">
        <v>4</v>
      </c>
      <c r="G2" s="8"/>
      <c r="H2" s="7" t="s">
        <v>5</v>
      </c>
      <c r="I2" s="48" t="s">
        <v>6</v>
      </c>
      <c r="J2" s="48"/>
      <c r="K2" s="49" t="s">
        <v>7</v>
      </c>
      <c r="L2" s="50"/>
      <c r="M2" s="50"/>
    </row>
    <row r="3" s="1" customFormat="1" customHeight="1" spans="1:14">
      <c r="A3" s="9" t="s">
        <v>8</v>
      </c>
      <c r="B3" s="9"/>
      <c r="C3" s="9"/>
      <c r="D3" s="10" t="s">
        <v>9</v>
      </c>
      <c r="E3" s="9" t="s">
        <v>10</v>
      </c>
      <c r="F3" s="9"/>
      <c r="G3" s="11" t="s">
        <v>11</v>
      </c>
      <c r="H3" s="12"/>
      <c r="I3" s="12"/>
      <c r="J3" s="51" t="s">
        <v>12</v>
      </c>
      <c r="K3" s="52" t="s">
        <v>13</v>
      </c>
      <c r="L3" s="53"/>
      <c r="M3" s="54"/>
      <c r="N3" s="55"/>
    </row>
    <row r="4" s="1" customFormat="1" customHeight="1" spans="1:14">
      <c r="A4" s="13" t="s">
        <v>14</v>
      </c>
      <c r="B4" s="13"/>
      <c r="C4" s="14" t="s">
        <v>15</v>
      </c>
      <c r="D4" s="15"/>
      <c r="E4" s="15"/>
      <c r="F4" s="16"/>
      <c r="G4" s="17" t="s">
        <v>16</v>
      </c>
      <c r="H4" s="18" t="s">
        <v>17</v>
      </c>
      <c r="I4" s="56"/>
      <c r="J4" s="57"/>
      <c r="K4" s="9" t="s">
        <v>18</v>
      </c>
      <c r="L4" s="9"/>
      <c r="M4" s="9"/>
      <c r="N4" s="55"/>
    </row>
    <row r="5" s="1" customFormat="1" ht="30" customHeight="1" spans="1:15">
      <c r="A5" s="19" t="s">
        <v>19</v>
      </c>
      <c r="B5" s="19" t="s">
        <v>20</v>
      </c>
      <c r="C5" s="19" t="s">
        <v>21</v>
      </c>
      <c r="D5" s="19" t="s">
        <v>22</v>
      </c>
      <c r="E5" s="20" t="s">
        <v>23</v>
      </c>
      <c r="F5" s="19" t="s">
        <v>24</v>
      </c>
      <c r="G5" s="21"/>
      <c r="H5" s="19" t="s">
        <v>25</v>
      </c>
      <c r="I5" s="58" t="s">
        <v>26</v>
      </c>
      <c r="J5" s="19" t="s">
        <v>27</v>
      </c>
      <c r="K5" s="12" t="s">
        <v>28</v>
      </c>
      <c r="L5" s="59" t="s">
        <v>29</v>
      </c>
      <c r="M5" s="12" t="s">
        <v>24</v>
      </c>
      <c r="N5" s="55"/>
      <c r="O5" s="1" t="s">
        <v>13</v>
      </c>
    </row>
    <row r="6" s="1" customFormat="1" ht="20" customHeight="1" spans="1:14">
      <c r="A6" s="22">
        <v>12</v>
      </c>
      <c r="B6" s="22">
        <v>13</v>
      </c>
      <c r="C6" s="22" t="s">
        <v>30</v>
      </c>
      <c r="D6" s="22" t="s">
        <v>31</v>
      </c>
      <c r="E6" s="23">
        <v>1</v>
      </c>
      <c r="F6" s="24">
        <v>470</v>
      </c>
      <c r="G6" s="22" t="s">
        <v>32</v>
      </c>
      <c r="H6" s="25">
        <v>57</v>
      </c>
      <c r="I6" s="25">
        <v>80</v>
      </c>
      <c r="J6" s="25">
        <f>H6*I6</f>
        <v>4560</v>
      </c>
      <c r="K6" s="29" t="s">
        <v>33</v>
      </c>
      <c r="L6" s="60">
        <v>5</v>
      </c>
      <c r="M6" s="61">
        <v>10507</v>
      </c>
      <c r="N6" s="55"/>
    </row>
    <row r="7" s="1" customFormat="1" customHeight="1" spans="1:14">
      <c r="A7" s="26">
        <v>1</v>
      </c>
      <c r="B7" s="27">
        <v>18</v>
      </c>
      <c r="C7" s="27" t="s">
        <v>31</v>
      </c>
      <c r="D7" s="27" t="s">
        <v>34</v>
      </c>
      <c r="E7" s="27">
        <v>1</v>
      </c>
      <c r="F7" s="28">
        <v>596</v>
      </c>
      <c r="G7" s="29" t="s">
        <v>32</v>
      </c>
      <c r="H7" s="25"/>
      <c r="I7" s="25"/>
      <c r="J7" s="25">
        <f t="shared" ref="J6:J13" si="0">H7*I7</f>
        <v>0</v>
      </c>
      <c r="K7" s="62" t="s">
        <v>35</v>
      </c>
      <c r="L7" s="60">
        <v>13</v>
      </c>
      <c r="M7" s="61">
        <v>389.34</v>
      </c>
      <c r="N7" s="55"/>
    </row>
    <row r="8" s="1" customFormat="1" ht="15" customHeight="1" spans="1:14">
      <c r="A8" s="22">
        <v>2</v>
      </c>
      <c r="B8" s="27">
        <v>2</v>
      </c>
      <c r="C8" s="27" t="s">
        <v>34</v>
      </c>
      <c r="D8" s="27" t="s">
        <v>36</v>
      </c>
      <c r="E8" s="27">
        <v>2</v>
      </c>
      <c r="F8" s="28">
        <v>340.5</v>
      </c>
      <c r="G8" s="29"/>
      <c r="H8" s="30"/>
      <c r="I8" s="25"/>
      <c r="J8" s="25">
        <f t="shared" si="0"/>
        <v>0</v>
      </c>
      <c r="K8" s="62"/>
      <c r="L8" s="60"/>
      <c r="M8" s="61"/>
      <c r="N8" s="55"/>
    </row>
    <row r="9" s="1" customFormat="1" customHeight="1" spans="1:14">
      <c r="A9" s="22">
        <v>2</v>
      </c>
      <c r="B9" s="27">
        <v>8</v>
      </c>
      <c r="C9" s="27" t="s">
        <v>37</v>
      </c>
      <c r="D9" s="27" t="s">
        <v>38</v>
      </c>
      <c r="E9" s="27">
        <v>1</v>
      </c>
      <c r="F9" s="28">
        <v>18.5</v>
      </c>
      <c r="G9" s="29" t="s">
        <v>39</v>
      </c>
      <c r="H9" s="30"/>
      <c r="I9" s="25"/>
      <c r="J9" s="25">
        <f t="shared" si="0"/>
        <v>0</v>
      </c>
      <c r="K9" s="62"/>
      <c r="L9" s="60"/>
      <c r="M9" s="61"/>
      <c r="N9" s="55"/>
    </row>
    <row r="10" s="1" customFormat="1" customHeight="1" spans="1:14">
      <c r="A10" s="22"/>
      <c r="B10" s="27"/>
      <c r="C10" s="27"/>
      <c r="D10" s="27"/>
      <c r="E10" s="27"/>
      <c r="F10" s="28"/>
      <c r="G10" s="29"/>
      <c r="H10" s="30"/>
      <c r="I10" s="25"/>
      <c r="J10" s="25">
        <f t="shared" si="0"/>
        <v>0</v>
      </c>
      <c r="K10" s="62"/>
      <c r="L10" s="63"/>
      <c r="M10" s="64"/>
      <c r="N10" s="55"/>
    </row>
    <row r="11" s="1" customFormat="1" customHeight="1" spans="1:14">
      <c r="A11" s="22"/>
      <c r="B11" s="27"/>
      <c r="C11" s="27"/>
      <c r="D11" s="27"/>
      <c r="E11" s="27"/>
      <c r="F11" s="28"/>
      <c r="G11" s="29"/>
      <c r="H11" s="30"/>
      <c r="I11" s="25"/>
      <c r="J11" s="25">
        <f t="shared" si="0"/>
        <v>0</v>
      </c>
      <c r="K11" s="65"/>
      <c r="L11" s="63"/>
      <c r="M11" s="64"/>
      <c r="N11" s="55"/>
    </row>
    <row r="12" s="1" customFormat="1" ht="18.75" customHeight="1" spans="1:14">
      <c r="A12" s="22"/>
      <c r="B12" s="27"/>
      <c r="C12" s="27"/>
      <c r="D12" s="27"/>
      <c r="E12" s="27"/>
      <c r="F12" s="28"/>
      <c r="G12" s="29"/>
      <c r="H12" s="30"/>
      <c r="I12" s="25"/>
      <c r="J12" s="25">
        <f t="shared" si="0"/>
        <v>0</v>
      </c>
      <c r="K12" s="65" t="s">
        <v>40</v>
      </c>
      <c r="L12" s="63"/>
      <c r="M12" s="34">
        <f>SUM(M6:M11)</f>
        <v>10896.34</v>
      </c>
      <c r="N12" s="55"/>
    </row>
    <row r="13" s="1" customFormat="1" customHeight="1" spans="1:14">
      <c r="A13" s="22"/>
      <c r="B13" s="27"/>
      <c r="C13" s="27"/>
      <c r="D13" s="27"/>
      <c r="E13" s="27"/>
      <c r="F13" s="28"/>
      <c r="G13" s="29"/>
      <c r="H13" s="30"/>
      <c r="I13" s="25"/>
      <c r="J13" s="25">
        <f t="shared" si="0"/>
        <v>0</v>
      </c>
      <c r="K13" s="66" t="s">
        <v>41</v>
      </c>
      <c r="L13" s="67"/>
      <c r="M13" s="68"/>
      <c r="N13" s="55"/>
    </row>
    <row r="14" s="1" customFormat="1" customHeight="1" spans="1:14">
      <c r="A14" s="22"/>
      <c r="B14" s="27"/>
      <c r="C14" s="27"/>
      <c r="D14" s="27"/>
      <c r="E14" s="27"/>
      <c r="F14" s="28"/>
      <c r="G14" s="29"/>
      <c r="H14" s="30"/>
      <c r="I14" s="25"/>
      <c r="J14" s="25"/>
      <c r="K14" s="69"/>
      <c r="L14" s="70"/>
      <c r="M14" s="71"/>
      <c r="N14" s="55"/>
    </row>
    <row r="15" s="1" customFormat="1" customHeight="1" spans="1:14">
      <c r="A15" s="22"/>
      <c r="B15" s="27"/>
      <c r="C15" s="27"/>
      <c r="D15" s="27"/>
      <c r="E15" s="27"/>
      <c r="F15" s="28"/>
      <c r="G15" s="29"/>
      <c r="H15" s="30"/>
      <c r="I15" s="25"/>
      <c r="J15" s="25">
        <f>H15*I15</f>
        <v>0</v>
      </c>
      <c r="K15" s="72"/>
      <c r="L15" s="73"/>
      <c r="M15" s="74"/>
      <c r="N15" s="55"/>
    </row>
    <row r="16" s="1" customFormat="1" ht="23.25" customHeight="1" spans="1:14">
      <c r="A16" s="31" t="s">
        <v>42</v>
      </c>
      <c r="B16" s="32"/>
      <c r="C16" s="32"/>
      <c r="D16" s="32"/>
      <c r="E16" s="33"/>
      <c r="F16" s="34">
        <f>SUM(F6:F15)</f>
        <v>1425</v>
      </c>
      <c r="G16" s="35" t="s">
        <v>43</v>
      </c>
      <c r="H16" s="36"/>
      <c r="I16" s="36"/>
      <c r="J16" s="34">
        <f>SUM(J6:J15)</f>
        <v>4560</v>
      </c>
      <c r="K16" s="72"/>
      <c r="L16" s="73"/>
      <c r="M16" s="74"/>
      <c r="N16" s="55"/>
    </row>
    <row r="17" s="1" customFormat="1" ht="25" customHeight="1" spans="1:14">
      <c r="A17" s="12" t="s">
        <v>44</v>
      </c>
      <c r="B17" s="12"/>
      <c r="C17" s="37">
        <v>5000</v>
      </c>
      <c r="D17" s="38"/>
      <c r="E17" s="37" t="s">
        <v>45</v>
      </c>
      <c r="F17" s="39"/>
      <c r="G17" s="40">
        <f>C17-L18</f>
        <v>-11881.34</v>
      </c>
      <c r="H17" s="40"/>
      <c r="I17" s="40"/>
      <c r="J17" s="40"/>
      <c r="K17" s="75"/>
      <c r="L17" s="76"/>
      <c r="M17" s="77"/>
      <c r="N17" s="55"/>
    </row>
    <row r="18" s="1" customFormat="1" ht="24" customHeight="1" spans="1:14">
      <c r="A18" s="41" t="s">
        <v>46</v>
      </c>
      <c r="B18" s="41"/>
      <c r="C18" s="42" t="s">
        <v>47</v>
      </c>
      <c r="D18" s="43" t="str">
        <f>IF(L18=0,"零元整",IF(L18&lt;0,"计算错误，请重新计算",SUBSTITUTE(SUBSTITUTE(TEXT(INT(FIXED(ABS(L18))),"[dbnum2]G/通用格式元;;")&amp;TEXT(RIGHT(FIXED(L18),2),"[dbnum2]0角0分;;"&amp;IF(ABS(L18)&gt;1%,"整",)),"零角",IF(ABS(L18)&lt;1,,"零")),"零分",)))</f>
        <v>壹万陆仟捌佰捌拾壹元叁角肆分</v>
      </c>
      <c r="E18" s="43"/>
      <c r="F18" s="43"/>
      <c r="G18" s="43"/>
      <c r="H18" s="43"/>
      <c r="I18" s="43"/>
      <c r="J18" s="43"/>
      <c r="K18" s="65" t="s">
        <v>48</v>
      </c>
      <c r="L18" s="78">
        <f>J16+M12+F16</f>
        <v>16881.34</v>
      </c>
      <c r="M18" s="79"/>
      <c r="N18" s="55"/>
    </row>
    <row r="19" s="1" customFormat="1" ht="23" customHeight="1" spans="1:14">
      <c r="A19" s="41"/>
      <c r="B19" s="41"/>
      <c r="C19" s="42" t="s">
        <v>49</v>
      </c>
      <c r="D19" s="43"/>
      <c r="E19" s="43"/>
      <c r="F19" s="43"/>
      <c r="G19" s="43"/>
      <c r="H19" s="43"/>
      <c r="I19" s="43"/>
      <c r="J19" s="43"/>
      <c r="K19" s="65"/>
      <c r="L19" s="80"/>
      <c r="M19" s="81"/>
      <c r="N19" s="55"/>
    </row>
    <row r="20" s="1" customFormat="1" ht="35" customHeight="1" spans="1:13">
      <c r="A20" s="44" t="s">
        <v>50</v>
      </c>
      <c r="B20" s="45"/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5"/>
    </row>
    <row r="21" s="1" customFormat="1" spans="1:13">
      <c r="A21" s="46"/>
      <c r="B21" s="46"/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</row>
    <row r="22" s="1" customFormat="1" ht="21.75" customHeight="1" spans="1:14">
      <c r="A22" s="47"/>
      <c r="B22" s="47"/>
      <c r="C22" s="47"/>
      <c r="D22" s="47"/>
      <c r="E22" s="47"/>
      <c r="F22" s="47"/>
      <c r="G22" s="47"/>
      <c r="H22" s="47"/>
      <c r="I22" s="47"/>
      <c r="J22" s="47"/>
      <c r="K22" s="47"/>
      <c r="L22" s="47"/>
      <c r="M22" s="47"/>
      <c r="N22" s="47"/>
    </row>
  </sheetData>
  <mergeCells count="30">
    <mergeCell ref="A1:M1"/>
    <mergeCell ref="A2:B2"/>
    <mergeCell ref="C2:D2"/>
    <mergeCell ref="F2:G2"/>
    <mergeCell ref="I2:J2"/>
    <mergeCell ref="K2:M2"/>
    <mergeCell ref="A3:C3"/>
    <mergeCell ref="E3:F3"/>
    <mergeCell ref="G3:I3"/>
    <mergeCell ref="K3:M3"/>
    <mergeCell ref="A4:B4"/>
    <mergeCell ref="C4:F4"/>
    <mergeCell ref="H4:J4"/>
    <mergeCell ref="K4:M4"/>
    <mergeCell ref="K13:M13"/>
    <mergeCell ref="A16:E16"/>
    <mergeCell ref="G16:H16"/>
    <mergeCell ref="A17:B17"/>
    <mergeCell ref="C17:D17"/>
    <mergeCell ref="E17:F17"/>
    <mergeCell ref="G17:J17"/>
    <mergeCell ref="A20:M20"/>
    <mergeCell ref="A22:N22"/>
    <mergeCell ref="G4:G5"/>
    <mergeCell ref="K18:K19"/>
    <mergeCell ref="N3:N19"/>
    <mergeCell ref="K14:M17"/>
    <mergeCell ref="A18:B19"/>
    <mergeCell ref="D18:J19"/>
    <mergeCell ref="L18:M19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20880</dc:creator>
  <cp:lastModifiedBy>莫凡</cp:lastModifiedBy>
  <dcterms:created xsi:type="dcterms:W3CDTF">2023-12-11T11:13:00Z</dcterms:created>
  <dcterms:modified xsi:type="dcterms:W3CDTF">2024-02-28T12:46:56Z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96226B7FF6074A199F901921DD812D38_11</vt:lpwstr>
  </property>
  <property fmtid="{D5CDD505-2E9C-101B-9397-08002B2CF9AE}" pid="3" name="KSOProductBuildVer">
    <vt:lpwstr>2052-12.1.0.16388</vt:lpwstr>
  </property>
</Properties>
</file>