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销售合同" sheetId="1" r:id="rId1"/>
    <sheet name="送货单" sheetId="2" r:id="rId2"/>
    <sheet name="数据对比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<sst xmlns="http://schemas.openxmlformats.org/spreadsheetml/2006/main" count="173" uniqueCount="77">
  <si>
    <t>销售合同</t>
  </si>
  <si>
    <t>甲方：北京创联致信科技有限公司</t>
  </si>
  <si>
    <t>合同编号:</t>
  </si>
  <si>
    <t>DH202311201</t>
  </si>
  <si>
    <t>乙方：长沙市端华塑胶有限公司</t>
  </si>
  <si>
    <t>签订日期：</t>
  </si>
  <si>
    <t>2023.11.20</t>
  </si>
  <si>
    <t xml:space="preserve">      经双方友好协商，本着真诚合作达成以下协议：</t>
  </si>
  <si>
    <t>一.乙方销售产品名称单位及价格</t>
  </si>
  <si>
    <t>序号</t>
  </si>
  <si>
    <t>ERP采购订单号</t>
  </si>
  <si>
    <t>ERP商品编号</t>
  </si>
  <si>
    <t>ERP商品名称型号</t>
  </si>
  <si>
    <t>单价</t>
  </si>
  <si>
    <t>数量</t>
  </si>
  <si>
    <t>小计</t>
  </si>
  <si>
    <t>CGDD23090161</t>
  </si>
  <si>
    <t>SP002442</t>
  </si>
  <si>
    <t>D5-25</t>
  </si>
  <si>
    <t>SP002443</t>
  </si>
  <si>
    <t>ZB416-BM-PXZJ</t>
  </si>
  <si>
    <t>SP002444</t>
  </si>
  <si>
    <t>ZB416-BM-PXZJ2</t>
  </si>
  <si>
    <t>SP002486</t>
  </si>
  <si>
    <t>416编码器安装工装</t>
  </si>
  <si>
    <t>SP002592</t>
  </si>
  <si>
    <t>TCZZ-02-11</t>
  </si>
  <si>
    <t>SP002593</t>
  </si>
  <si>
    <t>TCZZ-02-12</t>
  </si>
  <si>
    <t>CGDD23110018</t>
  </si>
  <si>
    <t>SP002846</t>
  </si>
  <si>
    <t>电磁阀安装板</t>
  </si>
  <si>
    <t>CGDD23110007</t>
  </si>
  <si>
    <t>SP002409</t>
  </si>
  <si>
    <t>凸台1.5模38齿</t>
  </si>
  <si>
    <t>CGDD23100038</t>
  </si>
  <si>
    <t>SP002616</t>
  </si>
  <si>
    <t>FX2-BMQZJ-GQ</t>
  </si>
  <si>
    <t>SP002618</t>
  </si>
  <si>
    <t>FX2-BMQZJ-TK1</t>
  </si>
  <si>
    <t>SP002617</t>
  </si>
  <si>
    <t>合同总价：12528.5元，含税，含喷塑，交货截止23年12月31日.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</si>
  <si>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</si>
  <si>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</si>
  <si>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</si>
  <si>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</si>
  <si>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</si>
  <si>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</si>
  <si>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</si>
  <si>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</si>
  <si>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</si>
  <si>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</si>
  <si>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1"/>
        <color theme="1"/>
        <rFont val="宋体"/>
        <charset val="134"/>
        <scheme val="minor"/>
      </rPr>
      <t>验收标准以甲方提供的图纸为依据；异议期限为货到后</t>
    </r>
    <r>
      <rPr>
        <sz val="11"/>
        <color rgb="FF000000"/>
        <rFont val="宋体"/>
        <charset val="134"/>
        <scheme val="minor"/>
      </rPr>
      <t>1周</t>
    </r>
    <r>
      <rPr>
        <sz val="11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</si>
  <si>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</si>
  <si>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</si>
  <si>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</si>
  <si>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0"/>
        <color theme="1"/>
        <rFont val="宋体"/>
        <charset val="134"/>
      </rPr>
      <t>需方（甲方）：</t>
    </r>
    <r>
      <rPr>
        <sz val="10"/>
        <color rgb="FF000000"/>
        <rFont val="宋体"/>
        <charset val="134"/>
      </rPr>
      <t>北京创联致信科技有限公司</t>
    </r>
  </si>
  <si>
    <r>
      <rPr>
        <sz val="10"/>
        <color theme="1"/>
        <rFont val="宋体"/>
        <charset val="134"/>
      </rPr>
      <t>供方（乙方）：</t>
    </r>
    <r>
      <rPr>
        <sz val="10"/>
        <color rgb="FF000000"/>
        <rFont val="宋体"/>
        <charset val="134"/>
      </rPr>
      <t xml:space="preserve"> 长沙市端华塑胶有限公司</t>
    </r>
  </si>
  <si>
    <t>地址：</t>
  </si>
  <si>
    <r>
      <rPr>
        <sz val="8"/>
        <color theme="1"/>
        <rFont val="宋体"/>
        <charset val="134"/>
      </rPr>
      <t>地址：</t>
    </r>
    <r>
      <rPr>
        <sz val="8"/>
        <color rgb="FF000000"/>
        <rFont val="宋体"/>
        <charset val="134"/>
      </rPr>
      <t>长沙高新开发区汇智中路169号金导园一期工业厂房A区7栋101</t>
    </r>
  </si>
  <si>
    <t>法人代表：</t>
  </si>
  <si>
    <t>委托代理人：</t>
  </si>
  <si>
    <r>
      <rPr>
        <sz val="11"/>
        <color theme="1"/>
        <rFont val="宋体"/>
        <charset val="134"/>
      </rPr>
      <t>委托代理人：</t>
    </r>
    <r>
      <rPr>
        <sz val="11"/>
        <color rgb="FF000000"/>
        <rFont val="Times New Roman"/>
        <charset val="134"/>
      </rPr>
      <t xml:space="preserve"> </t>
    </r>
  </si>
  <si>
    <t xml:space="preserve">电话： </t>
  </si>
  <si>
    <t>电话：18627586635</t>
  </si>
  <si>
    <t>传真：</t>
  </si>
  <si>
    <r>
      <rPr>
        <sz val="11"/>
        <color theme="1"/>
        <rFont val="宋体"/>
        <charset val="134"/>
      </rPr>
      <t>传真：</t>
    </r>
    <r>
      <rPr>
        <sz val="11"/>
        <color rgb="FF000000"/>
        <rFont val="Times New Roman"/>
        <charset val="134"/>
      </rPr>
      <t xml:space="preserve"> </t>
    </r>
  </si>
  <si>
    <t>开户银行：</t>
  </si>
  <si>
    <t xml:space="preserve">开户银行：中国农业银行长沙玉竹路支行 </t>
  </si>
  <si>
    <t>帐号：</t>
  </si>
  <si>
    <r>
      <rPr>
        <sz val="11"/>
        <color theme="1"/>
        <rFont val="宋体"/>
        <charset val="134"/>
      </rPr>
      <t>帐号：</t>
    </r>
    <r>
      <rPr>
        <sz val="11"/>
        <color rgb="FF000000"/>
        <rFont val="宋体"/>
        <charset val="134"/>
      </rPr>
      <t>18050801040003824</t>
    </r>
  </si>
  <si>
    <t>长沙端华送货单</t>
  </si>
  <si>
    <t>签收人：</t>
  </si>
  <si>
    <t>送货单</t>
  </si>
  <si>
    <t>送货单差异</t>
  </si>
  <si>
    <t>ERP</t>
  </si>
  <si>
    <t>ERP差异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</si>
</sst>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>
      <alignment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/>
    </xf>
    <xf numFmtId="0" fontId="4" fillId="0" borderId="1" xfId="49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>
      <alignment vertical="center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49">
      <alignment vertical="center"/>
    </xf>
    <xf numFmtId="0" fontId="7" fillId="0" borderId="0" xfId="49" applyFont="1">
      <alignment vertical="center"/>
    </xf>
    <xf numFmtId="0" fontId="8" fillId="0" borderId="0" xfId="49" applyFont="1" applyFill="1">
      <alignment vertical="center"/>
    </xf>
    <xf numFmtId="0" fontId="8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Alignment="1">
      <alignment horizontal="left" vertical="center"/>
    </xf>
    <xf numFmtId="0" fontId="0" fillId="2" borderId="0" xfId="49" applyFill="1" applyAlignment="1">
      <alignment horizontal="center" vertical="center"/>
    </xf>
    <xf numFmtId="0" fontId="0" fillId="0" borderId="0" xfId="49" applyAlignment="1">
      <alignment horizontal="center" vertical="center"/>
    </xf>
    <xf numFmtId="0" fontId="9" fillId="0" borderId="0" xfId="49" applyFont="1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11" fillId="0" borderId="0" xfId="49" applyFont="1">
      <alignment vertical="center"/>
    </xf>
    <xf numFmtId="0" fontId="11" fillId="0" borderId="0" xfId="49" applyFont="1" applyAlignment="1">
      <alignment horizontal="left" vertical="center"/>
    </xf>
    <xf numFmtId="0" fontId="11" fillId="2" borderId="0" xfId="49" applyFont="1" applyFill="1" applyAlignment="1">
      <alignment horizontal="center" vertical="center"/>
    </xf>
    <xf numFmtId="0" fontId="12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/>
    </xf>
    <xf numFmtId="0" fontId="11" fillId="2" borderId="0" xfId="49" applyFont="1" applyFill="1">
      <alignment vertical="center"/>
    </xf>
    <xf numFmtId="0" fontId="11" fillId="2" borderId="0" xfId="49" applyFont="1" applyFill="1" applyAlignment="1">
      <alignment horizontal="left" vertical="center"/>
    </xf>
    <xf numFmtId="7" fontId="13" fillId="2" borderId="0" xfId="49" applyNumberFormat="1" applyFont="1" applyFill="1" applyAlignment="1">
      <alignment horizontal="left" vertical="center"/>
    </xf>
    <xf numFmtId="0" fontId="0" fillId="0" borderId="0" xfId="49" applyFont="1" applyAlignment="1">
      <alignment horizontal="left" vertical="center"/>
    </xf>
    <xf numFmtId="0" fontId="0" fillId="2" borderId="0" xfId="49" applyFont="1" applyFill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4" fillId="0" borderId="0" xfId="49" applyFont="1">
      <alignment vertical="center"/>
    </xf>
    <xf numFmtId="0" fontId="5" fillId="0" borderId="0" xfId="49" applyFont="1" applyAlignment="1">
      <alignment vertical="center"/>
    </xf>
    <xf numFmtId="0" fontId="15" fillId="0" borderId="0" xfId="49" applyFont="1" applyAlignment="1">
      <alignment vertical="center"/>
    </xf>
    <xf numFmtId="0" fontId="8" fillId="0" borderId="1" xfId="49" applyFont="1" applyBorder="1" applyAlignment="1">
      <alignment horizontal="left" vertical="center"/>
    </xf>
    <xf numFmtId="0" fontId="8" fillId="0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/>
    </xf>
    <xf numFmtId="0" fontId="16" fillId="0" borderId="1" xfId="49" applyFont="1" applyBorder="1" applyAlignment="1">
      <alignment horizontal="left" vertical="center"/>
    </xf>
    <xf numFmtId="0" fontId="16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J22" sqref="J22"/>
    </sheetView>
  </sheetViews>
  <sheetFormatPr defaultColWidth="9" defaultRowHeight="14.4" outlineLevelCol="7"/>
  <cols>
    <col min="1" max="1" width="4.12962962962963" style="35" customWidth="1"/>
    <col min="2" max="2" width="8.12962962962963" style="35" customWidth="1"/>
    <col min="3" max="3" width="13.75" style="35" customWidth="1"/>
    <col min="4" max="4" width="18.2222222222222" style="40" customWidth="1"/>
    <col min="5" max="5" width="18.4444444444444" style="40" customWidth="1"/>
    <col min="6" max="6" width="8.75" style="41" customWidth="1"/>
    <col min="7" max="7" width="5.22222222222222" style="42" customWidth="1"/>
    <col min="8" max="8" width="18.4444444444444" style="35" customWidth="1"/>
    <col min="9" max="9" width="12.6296296296296" style="35"/>
    <col min="10" max="10" width="5.12962962962963" style="35" customWidth="1"/>
    <col min="11" max="16384" width="9" style="35"/>
  </cols>
  <sheetData>
    <row r="1" s="35" customFormat="1" ht="21" customHeight="1" spans="4:7">
      <c r="D1" s="43" t="s">
        <v>0</v>
      </c>
      <c r="E1" s="40"/>
      <c r="F1" s="41"/>
      <c r="G1" s="42"/>
    </row>
    <row r="2" s="35" customFormat="1" ht="21" customHeight="1" spans="4:7">
      <c r="D2" s="44"/>
      <c r="E2" s="40"/>
      <c r="F2" s="41"/>
      <c r="G2" s="42"/>
    </row>
    <row r="3" s="35" customFormat="1" ht="23" customHeight="1" spans="1:8">
      <c r="A3" s="45" t="s">
        <v>1</v>
      </c>
      <c r="B3" s="45"/>
      <c r="C3" s="45"/>
      <c r="D3" s="46"/>
      <c r="E3" s="46" t="s">
        <v>2</v>
      </c>
      <c r="F3" s="47"/>
      <c r="G3" s="48" t="s">
        <v>3</v>
      </c>
      <c r="H3" s="45"/>
    </row>
    <row r="4" s="35" customFormat="1" ht="23" customHeight="1" spans="1:8">
      <c r="A4" s="45" t="s">
        <v>4</v>
      </c>
      <c r="B4" s="45"/>
      <c r="C4" s="45"/>
      <c r="D4" s="46"/>
      <c r="E4" s="46" t="s">
        <v>5</v>
      </c>
      <c r="F4" s="47"/>
      <c r="G4" s="49" t="s">
        <v>6</v>
      </c>
      <c r="H4" s="45"/>
    </row>
    <row r="5" s="35" customFormat="1" ht="23" customHeight="1" spans="1:8">
      <c r="A5" s="45" t="s">
        <v>7</v>
      </c>
      <c r="B5" s="45"/>
      <c r="C5" s="45"/>
      <c r="D5" s="46"/>
      <c r="E5" s="46"/>
      <c r="F5" s="47"/>
      <c r="G5" s="49"/>
      <c r="H5" s="45"/>
    </row>
    <row r="6" s="35" customFormat="1" ht="28" customHeight="1" spans="1:8">
      <c r="A6" s="45" t="s">
        <v>8</v>
      </c>
      <c r="B6" s="45"/>
      <c r="C6" s="45"/>
      <c r="D6" s="46"/>
      <c r="E6" s="46"/>
      <c r="F6" s="47"/>
      <c r="G6" s="49"/>
      <c r="H6" s="45"/>
    </row>
    <row r="7" s="36" customFormat="1" ht="21" customHeight="1" spans="2:8">
      <c r="B7" s="21" t="s">
        <v>9</v>
      </c>
      <c r="C7" s="22" t="s">
        <v>10</v>
      </c>
      <c r="D7" s="23" t="s">
        <v>11</v>
      </c>
      <c r="E7" s="23" t="s">
        <v>12</v>
      </c>
      <c r="F7" s="22" t="s">
        <v>13</v>
      </c>
      <c r="G7" s="22" t="s">
        <v>14</v>
      </c>
      <c r="H7" s="22" t="s">
        <v>15</v>
      </c>
    </row>
    <row r="8" s="37" customFormat="1" ht="21" customHeight="1" spans="2:8">
      <c r="B8" s="24">
        <v>1</v>
      </c>
      <c r="C8" s="25" t="s">
        <v>16</v>
      </c>
      <c r="D8" s="26" t="s">
        <v>17</v>
      </c>
      <c r="E8" s="27" t="s">
        <v>18</v>
      </c>
      <c r="F8" s="28">
        <v>5.5</v>
      </c>
      <c r="G8" s="28">
        <v>65</v>
      </c>
      <c r="H8" s="28">
        <f>F8*G8</f>
        <v>357.5</v>
      </c>
    </row>
    <row r="9" s="37" customFormat="1" ht="21" customHeight="1" spans="2:8">
      <c r="B9" s="24">
        <v>2</v>
      </c>
      <c r="C9" s="25" t="s">
        <v>16</v>
      </c>
      <c r="D9" s="26" t="s">
        <v>19</v>
      </c>
      <c r="E9" s="29" t="s">
        <v>20</v>
      </c>
      <c r="F9" s="28">
        <v>72</v>
      </c>
      <c r="G9" s="28">
        <v>65</v>
      </c>
      <c r="H9" s="28">
        <f t="shared" ref="H9:H19" si="0">F9*G9</f>
        <v>4680</v>
      </c>
    </row>
    <row r="10" s="37" customFormat="1" ht="21" customHeight="1" spans="2:8">
      <c r="B10" s="24">
        <v>3</v>
      </c>
      <c r="C10" s="25" t="s">
        <v>16</v>
      </c>
      <c r="D10" s="26" t="s">
        <v>21</v>
      </c>
      <c r="E10" s="29" t="s">
        <v>22</v>
      </c>
      <c r="F10" s="28">
        <v>38</v>
      </c>
      <c r="G10" s="28">
        <v>65</v>
      </c>
      <c r="H10" s="28">
        <f t="shared" si="0"/>
        <v>2470</v>
      </c>
    </row>
    <row r="11" s="37" customFormat="1" ht="21" customHeight="1" spans="2:8">
      <c r="B11" s="24">
        <v>4</v>
      </c>
      <c r="C11" s="25" t="s">
        <v>16</v>
      </c>
      <c r="D11" s="26" t="s">
        <v>23</v>
      </c>
      <c r="E11" s="29" t="s">
        <v>24</v>
      </c>
      <c r="F11" s="28">
        <v>38</v>
      </c>
      <c r="G11" s="28">
        <v>15</v>
      </c>
      <c r="H11" s="28">
        <f t="shared" si="0"/>
        <v>570</v>
      </c>
    </row>
    <row r="12" s="37" customFormat="1" ht="21" customHeight="1" spans="2:8">
      <c r="B12" s="24">
        <v>5</v>
      </c>
      <c r="C12" s="25" t="s">
        <v>16</v>
      </c>
      <c r="D12" s="26" t="s">
        <v>25</v>
      </c>
      <c r="E12" s="29" t="s">
        <v>26</v>
      </c>
      <c r="F12" s="28">
        <v>42</v>
      </c>
      <c r="G12" s="28">
        <v>30</v>
      </c>
      <c r="H12" s="28">
        <f t="shared" si="0"/>
        <v>1260</v>
      </c>
    </row>
    <row r="13" s="37" customFormat="1" ht="21" customHeight="1" spans="2:8">
      <c r="B13" s="24">
        <v>6</v>
      </c>
      <c r="C13" s="25" t="s">
        <v>16</v>
      </c>
      <c r="D13" s="26" t="s">
        <v>27</v>
      </c>
      <c r="E13" s="29" t="s">
        <v>28</v>
      </c>
      <c r="F13" s="28">
        <v>25</v>
      </c>
      <c r="G13" s="28">
        <v>60</v>
      </c>
      <c r="H13" s="28">
        <f t="shared" si="0"/>
        <v>1500</v>
      </c>
    </row>
    <row r="14" s="38" customFormat="1" ht="21" customHeight="1" spans="2:8">
      <c r="B14" s="30">
        <v>7</v>
      </c>
      <c r="C14" s="31" t="s">
        <v>29</v>
      </c>
      <c r="D14" s="32" t="s">
        <v>30</v>
      </c>
      <c r="E14" s="32" t="s">
        <v>31</v>
      </c>
      <c r="F14" s="33">
        <v>220</v>
      </c>
      <c r="G14" s="33">
        <v>1</v>
      </c>
      <c r="H14" s="33">
        <f t="shared" si="0"/>
        <v>220</v>
      </c>
    </row>
    <row r="15" s="38" customFormat="1" ht="21" customHeight="1" spans="2:8">
      <c r="B15" s="30">
        <v>8</v>
      </c>
      <c r="C15" s="31" t="s">
        <v>32</v>
      </c>
      <c r="D15" s="32" t="s">
        <v>33</v>
      </c>
      <c r="E15" s="32" t="s">
        <v>34</v>
      </c>
      <c r="F15" s="33">
        <v>55</v>
      </c>
      <c r="G15" s="33">
        <v>9</v>
      </c>
      <c r="H15" s="33">
        <f t="shared" si="0"/>
        <v>495</v>
      </c>
    </row>
    <row r="16" s="38" customFormat="1" ht="21" customHeight="1" spans="2:8">
      <c r="B16" s="30">
        <v>9</v>
      </c>
      <c r="C16" s="31" t="s">
        <v>35</v>
      </c>
      <c r="D16" s="32" t="s">
        <v>36</v>
      </c>
      <c r="E16" s="32" t="s">
        <v>37</v>
      </c>
      <c r="F16" s="33">
        <v>177.5</v>
      </c>
      <c r="G16" s="33">
        <v>2</v>
      </c>
      <c r="H16" s="33">
        <f t="shared" si="0"/>
        <v>355</v>
      </c>
    </row>
    <row r="17" s="38" customFormat="1" ht="21" customHeight="1" spans="2:8">
      <c r="B17" s="30">
        <v>10</v>
      </c>
      <c r="C17" s="31" t="s">
        <v>35</v>
      </c>
      <c r="D17" s="29" t="s">
        <v>38</v>
      </c>
      <c r="E17" s="29" t="s">
        <v>39</v>
      </c>
      <c r="F17" s="33">
        <v>160</v>
      </c>
      <c r="G17" s="33">
        <v>2</v>
      </c>
      <c r="H17" s="33">
        <f t="shared" si="0"/>
        <v>320</v>
      </c>
    </row>
    <row r="18" s="38" customFormat="1" ht="21" customHeight="1" spans="2:8">
      <c r="B18" s="30">
        <v>11</v>
      </c>
      <c r="C18" s="31" t="s">
        <v>35</v>
      </c>
      <c r="D18" s="32" t="s">
        <v>17</v>
      </c>
      <c r="E18" s="32" t="s">
        <v>18</v>
      </c>
      <c r="F18" s="33">
        <v>5.5</v>
      </c>
      <c r="G18" s="33">
        <v>2</v>
      </c>
      <c r="H18" s="33">
        <f t="shared" si="0"/>
        <v>11</v>
      </c>
    </row>
    <row r="19" s="38" customFormat="1" ht="21" customHeight="1" spans="2:8">
      <c r="B19" s="30">
        <v>12</v>
      </c>
      <c r="C19" s="31" t="s">
        <v>35</v>
      </c>
      <c r="D19" s="32" t="s">
        <v>40</v>
      </c>
      <c r="E19" s="32" t="s">
        <v>39</v>
      </c>
      <c r="F19" s="33">
        <v>145</v>
      </c>
      <c r="G19" s="33">
        <v>2</v>
      </c>
      <c r="H19" s="33">
        <f t="shared" si="0"/>
        <v>290</v>
      </c>
    </row>
    <row r="20" s="35" customFormat="1" ht="32" customHeight="1" spans="1:8">
      <c r="A20" s="45"/>
      <c r="B20" s="50"/>
      <c r="C20" s="50"/>
      <c r="D20" s="51"/>
      <c r="E20" s="51"/>
      <c r="F20" s="47"/>
      <c r="G20" s="47"/>
      <c r="H20" s="52">
        <f>SUM(H8:H19)</f>
        <v>12528.5</v>
      </c>
    </row>
    <row r="21" s="39" customFormat="1" ht="23" customHeight="1" spans="2:7">
      <c r="B21" s="39" t="s">
        <v>41</v>
      </c>
      <c r="D21" s="53"/>
      <c r="E21" s="53"/>
      <c r="F21" s="54"/>
      <c r="G21" s="55"/>
    </row>
    <row r="22" s="39" customFormat="1" ht="23" customHeight="1" spans="1:7">
      <c r="A22" s="39" t="s">
        <v>42</v>
      </c>
      <c r="D22" s="53"/>
      <c r="E22" s="53"/>
      <c r="F22" s="54"/>
      <c r="G22" s="55"/>
    </row>
    <row r="23" s="39" customFormat="1" ht="23" customHeight="1" spans="2:7">
      <c r="B23" s="39" t="s">
        <v>43</v>
      </c>
      <c r="D23" s="53"/>
      <c r="E23" s="53"/>
      <c r="F23" s="54"/>
      <c r="G23" s="55"/>
    </row>
    <row r="24" s="39" customFormat="1" ht="23" customHeight="1" spans="2:7">
      <c r="B24" s="39" t="s">
        <v>44</v>
      </c>
      <c r="D24" s="53"/>
      <c r="E24" s="53"/>
      <c r="F24" s="54"/>
      <c r="G24" s="55"/>
    </row>
    <row r="25" s="39" customFormat="1" ht="23" customHeight="1" spans="1:7">
      <c r="A25" s="39" t="s">
        <v>45</v>
      </c>
      <c r="D25" s="53"/>
      <c r="E25" s="53"/>
      <c r="F25" s="54"/>
      <c r="G25" s="55"/>
    </row>
    <row r="26" s="39" customFormat="1" ht="23" customHeight="1" spans="1:7">
      <c r="A26" s="56"/>
      <c r="B26" s="39" t="s">
        <v>46</v>
      </c>
      <c r="D26" s="53"/>
      <c r="E26" s="53"/>
      <c r="F26" s="54"/>
      <c r="G26" s="55"/>
    </row>
    <row r="27" s="39" customFormat="1" ht="23" customHeight="1" spans="1:7">
      <c r="A27" s="56"/>
      <c r="B27" s="39" t="s">
        <v>47</v>
      </c>
      <c r="D27" s="53"/>
      <c r="E27" s="53"/>
      <c r="F27" s="54"/>
      <c r="G27" s="55"/>
    </row>
    <row r="28" s="39" customFormat="1" ht="23" customHeight="1" spans="1:7">
      <c r="A28" s="39" t="s">
        <v>48</v>
      </c>
      <c r="D28" s="53"/>
      <c r="E28" s="53"/>
      <c r="F28" s="54"/>
      <c r="G28" s="55"/>
    </row>
    <row r="29" s="39" customFormat="1" ht="23" customHeight="1" spans="2:7">
      <c r="B29" s="39" t="s">
        <v>49</v>
      </c>
      <c r="D29" s="53"/>
      <c r="E29" s="53"/>
      <c r="F29" s="54"/>
      <c r="G29" s="55"/>
    </row>
    <row r="30" s="39" customFormat="1" ht="23" customHeight="1" spans="2:7">
      <c r="B30" s="39" t="s">
        <v>50</v>
      </c>
      <c r="D30" s="53"/>
      <c r="E30" s="53"/>
      <c r="F30" s="54"/>
      <c r="G30" s="55"/>
    </row>
    <row r="31" s="39" customFormat="1" ht="23" customHeight="1" spans="1:7">
      <c r="A31" s="39" t="s">
        <v>51</v>
      </c>
      <c r="D31" s="53"/>
      <c r="E31" s="53"/>
      <c r="F31" s="54"/>
      <c r="G31" s="55"/>
    </row>
    <row r="32" s="39" customFormat="1" ht="23" customHeight="1" spans="2:7">
      <c r="B32" s="39" t="s">
        <v>52</v>
      </c>
      <c r="D32" s="53"/>
      <c r="E32" s="53"/>
      <c r="F32" s="54"/>
      <c r="G32" s="55"/>
    </row>
    <row r="33" s="39" customFormat="1" ht="23" customHeight="1" spans="1:7">
      <c r="A33" s="57" t="s">
        <v>53</v>
      </c>
      <c r="D33" s="53"/>
      <c r="E33" s="53"/>
      <c r="F33" s="54"/>
      <c r="G33" s="55"/>
    </row>
    <row r="34" s="39" customFormat="1" ht="23" customHeight="1" spans="1:7">
      <c r="A34" s="57"/>
      <c r="B34" s="39" t="s">
        <v>54</v>
      </c>
      <c r="D34" s="53"/>
      <c r="E34" s="53"/>
      <c r="F34" s="54"/>
      <c r="G34" s="55"/>
    </row>
    <row r="35" s="39" customFormat="1" ht="23" customHeight="1" spans="2:7">
      <c r="B35" s="57" t="s">
        <v>55</v>
      </c>
      <c r="D35" s="53"/>
      <c r="E35" s="53"/>
      <c r="F35" s="54"/>
      <c r="G35" s="55"/>
    </row>
    <row r="36" s="35" customFormat="1" ht="14" customHeight="1" spans="1:8">
      <c r="A36" s="45"/>
      <c r="B36" s="58"/>
      <c r="C36" s="45"/>
      <c r="D36" s="46"/>
      <c r="E36" s="46"/>
      <c r="F36" s="47"/>
      <c r="G36" s="49"/>
      <c r="H36" s="45"/>
    </row>
    <row r="37" s="39" customFormat="1" ht="33" customHeight="1" spans="2:8">
      <c r="B37" s="59" t="s">
        <v>56</v>
      </c>
      <c r="C37" s="59"/>
      <c r="D37" s="59"/>
      <c r="E37" s="59" t="s">
        <v>57</v>
      </c>
      <c r="F37" s="60"/>
      <c r="G37" s="59"/>
      <c r="H37" s="59"/>
    </row>
    <row r="38" s="39" customFormat="1" ht="33" customHeight="1" spans="2:8">
      <c r="B38" s="61" t="s">
        <v>58</v>
      </c>
      <c r="C38" s="61"/>
      <c r="D38" s="61"/>
      <c r="E38" s="62" t="s">
        <v>59</v>
      </c>
      <c r="F38" s="63"/>
      <c r="G38" s="62"/>
      <c r="H38" s="62"/>
    </row>
    <row r="39" s="39" customFormat="1" ht="33" customHeight="1" spans="1:8">
      <c r="A39" s="53"/>
      <c r="B39" s="61" t="s">
        <v>60</v>
      </c>
      <c r="C39" s="61"/>
      <c r="D39" s="61"/>
      <c r="E39" s="61" t="s">
        <v>60</v>
      </c>
      <c r="F39" s="64"/>
      <c r="G39" s="61"/>
      <c r="H39" s="61"/>
    </row>
    <row r="40" s="39" customFormat="1" ht="33" customHeight="1" spans="1:8">
      <c r="A40" s="53"/>
      <c r="B40" s="61" t="s">
        <v>61</v>
      </c>
      <c r="C40" s="61"/>
      <c r="D40" s="61"/>
      <c r="E40" s="61" t="s">
        <v>62</v>
      </c>
      <c r="F40" s="64"/>
      <c r="G40" s="61"/>
      <c r="H40" s="61"/>
    </row>
    <row r="41" s="39" customFormat="1" ht="33" customHeight="1" spans="1:8">
      <c r="A41" s="53"/>
      <c r="B41" s="61" t="s">
        <v>63</v>
      </c>
      <c r="C41" s="61"/>
      <c r="D41" s="61"/>
      <c r="E41" s="61" t="s">
        <v>64</v>
      </c>
      <c r="F41" s="64"/>
      <c r="G41" s="61"/>
      <c r="H41" s="61"/>
    </row>
    <row r="42" s="39" customFormat="1" ht="33" customHeight="1" spans="1:8">
      <c r="A42" s="53"/>
      <c r="B42" s="61" t="s">
        <v>65</v>
      </c>
      <c r="C42" s="61"/>
      <c r="D42" s="61"/>
      <c r="E42" s="61" t="s">
        <v>66</v>
      </c>
      <c r="F42" s="64"/>
      <c r="G42" s="61"/>
      <c r="H42" s="61"/>
    </row>
    <row r="43" s="39" customFormat="1" ht="33" customHeight="1" spans="1:8">
      <c r="A43" s="53"/>
      <c r="B43" s="61" t="s">
        <v>67</v>
      </c>
      <c r="C43" s="61"/>
      <c r="D43" s="61"/>
      <c r="E43" s="65" t="s">
        <v>68</v>
      </c>
      <c r="F43" s="65"/>
      <c r="G43" s="65"/>
      <c r="H43" s="65"/>
    </row>
    <row r="44" s="39" customFormat="1" ht="33" customHeight="1" spans="1:8">
      <c r="A44" s="53"/>
      <c r="B44" s="61" t="s">
        <v>69</v>
      </c>
      <c r="C44" s="61"/>
      <c r="D44" s="61"/>
      <c r="E44" s="61" t="s">
        <v>70</v>
      </c>
      <c r="F44" s="64"/>
      <c r="G44" s="61"/>
      <c r="H44" s="61"/>
    </row>
  </sheetData>
  <mergeCells count="16">
    <mergeCell ref="B37:D37"/>
    <mergeCell ref="E37:H37"/>
    <mergeCell ref="B38:D38"/>
    <mergeCell ref="E38:H38"/>
    <mergeCell ref="B39:D39"/>
    <mergeCell ref="E39:H39"/>
    <mergeCell ref="B40:D40"/>
    <mergeCell ref="E40:H40"/>
    <mergeCell ref="B41:D41"/>
    <mergeCell ref="E41:H41"/>
    <mergeCell ref="B42:D42"/>
    <mergeCell ref="E42:H42"/>
    <mergeCell ref="B43:D43"/>
    <mergeCell ref="E43:H43"/>
    <mergeCell ref="B44:D44"/>
    <mergeCell ref="E44:H44"/>
  </mergeCells>
  <conditionalFormatting sqref="D14:D16">
    <cfRule type="duplicateValues" dxfId="0" priority="12"/>
  </conditionalFormatting>
  <conditionalFormatting sqref="D18:D19">
    <cfRule type="duplicateValues" dxfId="0" priority="9"/>
  </conditionalFormatting>
  <conditionalFormatting sqref="E10:E13">
    <cfRule type="duplicateValues" dxfId="0" priority="1"/>
    <cfRule type="duplicateValues" dxfId="0" priority="2"/>
  </conditionalFormatting>
  <conditionalFormatting sqref="D14:E16">
    <cfRule type="duplicateValues" dxfId="0" priority="13"/>
  </conditionalFormatting>
  <conditionalFormatting sqref="D18:E19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22" sqref="F22"/>
    </sheetView>
  </sheetViews>
  <sheetFormatPr defaultColWidth="8.88888888888889" defaultRowHeight="14.4" outlineLevelCol="4"/>
  <cols>
    <col min="1" max="1" width="6" style="19" customWidth="1"/>
    <col min="2" max="2" width="15.4444444444444" style="19" customWidth="1"/>
    <col min="3" max="3" width="14" style="19" customWidth="1"/>
    <col min="4" max="4" width="18" style="19" customWidth="1"/>
    <col min="5" max="16384" width="8.88888888888889" style="19"/>
  </cols>
  <sheetData>
    <row r="1" ht="31" customHeight="1" spans="1:5">
      <c r="A1" s="20" t="s">
        <v>71</v>
      </c>
      <c r="B1" s="20"/>
      <c r="C1" s="20"/>
      <c r="D1" s="20"/>
      <c r="E1" s="20"/>
    </row>
    <row r="2" s="17" customFormat="1" ht="15.6" spans="1:5">
      <c r="A2" s="21" t="s">
        <v>9</v>
      </c>
      <c r="B2" s="22" t="s">
        <v>10</v>
      </c>
      <c r="C2" s="23" t="s">
        <v>11</v>
      </c>
      <c r="D2" s="23" t="s">
        <v>12</v>
      </c>
      <c r="E2" s="22" t="s">
        <v>14</v>
      </c>
    </row>
    <row r="3" s="18" customFormat="1" spans="1:5">
      <c r="A3" s="24">
        <v>1</v>
      </c>
      <c r="B3" s="25" t="s">
        <v>16</v>
      </c>
      <c r="C3" s="26" t="s">
        <v>17</v>
      </c>
      <c r="D3" s="27" t="s">
        <v>18</v>
      </c>
      <c r="E3" s="28">
        <v>65</v>
      </c>
    </row>
    <row r="4" s="18" customFormat="1" spans="1:5">
      <c r="A4" s="24">
        <v>2</v>
      </c>
      <c r="B4" s="25" t="s">
        <v>16</v>
      </c>
      <c r="C4" s="26" t="s">
        <v>19</v>
      </c>
      <c r="D4" s="29" t="s">
        <v>20</v>
      </c>
      <c r="E4" s="28">
        <v>65</v>
      </c>
    </row>
    <row r="5" s="18" customFormat="1" spans="1:5">
      <c r="A5" s="24">
        <v>3</v>
      </c>
      <c r="B5" s="25" t="s">
        <v>16</v>
      </c>
      <c r="C5" s="26" t="s">
        <v>21</v>
      </c>
      <c r="D5" s="29" t="s">
        <v>22</v>
      </c>
      <c r="E5" s="28">
        <v>65</v>
      </c>
    </row>
    <row r="6" s="18" customFormat="1" spans="1:5">
      <c r="A6" s="24">
        <v>4</v>
      </c>
      <c r="B6" s="25" t="s">
        <v>16</v>
      </c>
      <c r="C6" s="26" t="s">
        <v>23</v>
      </c>
      <c r="D6" s="29" t="s">
        <v>24</v>
      </c>
      <c r="E6" s="28">
        <v>15</v>
      </c>
    </row>
    <row r="7" s="18" customFormat="1" spans="1:5">
      <c r="A7" s="24">
        <v>5</v>
      </c>
      <c r="B7" s="25" t="s">
        <v>16</v>
      </c>
      <c r="C7" s="26" t="s">
        <v>25</v>
      </c>
      <c r="D7" s="29" t="s">
        <v>26</v>
      </c>
      <c r="E7" s="28">
        <v>30</v>
      </c>
    </row>
    <row r="8" s="18" customFormat="1" spans="1:5">
      <c r="A8" s="24">
        <v>6</v>
      </c>
      <c r="B8" s="25" t="s">
        <v>16</v>
      </c>
      <c r="C8" s="26" t="s">
        <v>27</v>
      </c>
      <c r="D8" s="29" t="s">
        <v>28</v>
      </c>
      <c r="E8" s="28">
        <v>60</v>
      </c>
    </row>
    <row r="9" s="18" customFormat="1" spans="1:5">
      <c r="A9" s="30">
        <v>7</v>
      </c>
      <c r="B9" s="31" t="s">
        <v>29</v>
      </c>
      <c r="C9" s="32" t="s">
        <v>30</v>
      </c>
      <c r="D9" s="32" t="s">
        <v>31</v>
      </c>
      <c r="E9" s="33">
        <v>1</v>
      </c>
    </row>
    <row r="10" s="18" customFormat="1" spans="1:5">
      <c r="A10" s="30">
        <v>8</v>
      </c>
      <c r="B10" s="31" t="s">
        <v>32</v>
      </c>
      <c r="C10" s="32" t="s">
        <v>33</v>
      </c>
      <c r="D10" s="32" t="s">
        <v>34</v>
      </c>
      <c r="E10" s="33">
        <v>9</v>
      </c>
    </row>
    <row r="11" s="18" customFormat="1" spans="1:5">
      <c r="A11" s="30">
        <v>9</v>
      </c>
      <c r="B11" s="31" t="s">
        <v>35</v>
      </c>
      <c r="C11" s="32" t="s">
        <v>36</v>
      </c>
      <c r="D11" s="32" t="s">
        <v>37</v>
      </c>
      <c r="E11" s="33">
        <v>2</v>
      </c>
    </row>
    <row r="12" s="18" customFormat="1" spans="1:5">
      <c r="A12" s="30">
        <v>10</v>
      </c>
      <c r="B12" s="31" t="s">
        <v>35</v>
      </c>
      <c r="C12" s="29" t="s">
        <v>38</v>
      </c>
      <c r="D12" s="29" t="s">
        <v>39</v>
      </c>
      <c r="E12" s="33">
        <v>2</v>
      </c>
    </row>
    <row r="13" s="18" customFormat="1" spans="1:5">
      <c r="A13" s="30">
        <v>11</v>
      </c>
      <c r="B13" s="31" t="s">
        <v>35</v>
      </c>
      <c r="C13" s="32" t="s">
        <v>17</v>
      </c>
      <c r="D13" s="32" t="s">
        <v>18</v>
      </c>
      <c r="E13" s="33">
        <v>2</v>
      </c>
    </row>
    <row r="14" s="18" customFormat="1" spans="1:5">
      <c r="A14" s="30">
        <v>12</v>
      </c>
      <c r="B14" s="31" t="s">
        <v>35</v>
      </c>
      <c r="C14" s="32" t="s">
        <v>40</v>
      </c>
      <c r="D14" s="32" t="s">
        <v>39</v>
      </c>
      <c r="E14" s="33">
        <v>2</v>
      </c>
    </row>
    <row r="15" ht="27" customHeight="1" spans="1:5">
      <c r="A15" s="34" t="s">
        <v>72</v>
      </c>
      <c r="B15" s="34"/>
      <c r="C15" s="34"/>
      <c r="D15" s="34"/>
      <c r="E15" s="34"/>
    </row>
  </sheetData>
  <mergeCells count="2">
    <mergeCell ref="A1:E1"/>
    <mergeCell ref="A15:E15"/>
  </mergeCells>
  <conditionalFormatting sqref="C9:C11">
    <cfRule type="duplicateValues" dxfId="0" priority="5"/>
  </conditionalFormatting>
  <conditionalFormatting sqref="C13:C14">
    <cfRule type="duplicateValues" dxfId="0" priority="3"/>
  </conditionalFormatting>
  <conditionalFormatting sqref="D5:D8">
    <cfRule type="duplicateValues" dxfId="0" priority="2"/>
    <cfRule type="duplicateValues" dxfId="0" priority="1"/>
  </conditionalFormatting>
  <conditionalFormatting sqref="C9:D11">
    <cfRule type="duplicateValues" dxfId="0" priority="6"/>
  </conditionalFormatting>
  <conditionalFormatting sqref="C13:D14">
    <cfRule type="duplicateValues" dxfId="0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F17" sqref="F17"/>
    </sheetView>
  </sheetViews>
  <sheetFormatPr defaultColWidth="8.88888888888889" defaultRowHeight="14.4"/>
  <cols>
    <col min="1" max="1" width="8.88888888888889" style="2"/>
    <col min="2" max="2" width="16.8888888888889" style="2" customWidth="1"/>
    <col min="3" max="3" width="12.5555555555556" style="2" customWidth="1"/>
    <col min="4" max="4" width="22.2222222222222" style="2" customWidth="1"/>
    <col min="5" max="5" width="8.88888888888889" style="2" hidden="1" customWidth="1"/>
    <col min="6" max="6" width="8.88888888888889" style="2"/>
    <col min="7" max="7" width="8.88888888888889" style="2" hidden="1" customWidth="1"/>
    <col min="8" max="8" width="8.88888888888889" style="2"/>
    <col min="9" max="9" width="19.4444444444444" style="2" customWidth="1"/>
    <col min="10" max="10" width="8.88888888888889" style="2"/>
    <col min="11" max="11" width="15" style="2" customWidth="1"/>
    <col min="12" max="16384" width="8.88888888888889" style="2"/>
  </cols>
  <sheetData>
    <row r="1" ht="15.6" spans="1:11">
      <c r="A1" s="3" t="s">
        <v>9</v>
      </c>
      <c r="B1" s="4" t="s">
        <v>10</v>
      </c>
      <c r="C1" s="5" t="s">
        <v>11</v>
      </c>
      <c r="D1" s="5" t="s">
        <v>12</v>
      </c>
      <c r="E1" s="4" t="s">
        <v>13</v>
      </c>
      <c r="F1" s="4" t="s">
        <v>14</v>
      </c>
      <c r="G1" s="4" t="s">
        <v>15</v>
      </c>
      <c r="H1" s="6" t="s">
        <v>73</v>
      </c>
      <c r="I1" s="6" t="s">
        <v>74</v>
      </c>
      <c r="J1" s="6" t="s">
        <v>75</v>
      </c>
      <c r="K1" s="6" t="s">
        <v>76</v>
      </c>
    </row>
    <row r="2" s="1" customFormat="1" spans="1:11">
      <c r="A2" s="7">
        <v>1</v>
      </c>
      <c r="B2" s="8" t="s">
        <v>16</v>
      </c>
      <c r="C2" s="9" t="s">
        <v>17</v>
      </c>
      <c r="D2" s="10" t="s">
        <v>18</v>
      </c>
      <c r="E2" s="11">
        <v>5.5</v>
      </c>
      <c r="F2" s="11">
        <v>65</v>
      </c>
      <c r="G2" s="11">
        <f t="shared" ref="G2:G13" si="0">E2*F2</f>
        <v>357.5</v>
      </c>
      <c r="H2" s="11">
        <v>65</v>
      </c>
      <c r="I2" s="15">
        <f t="shared" ref="I2:I24" si="1">F2-H2</f>
        <v>0</v>
      </c>
      <c r="J2" s="11">
        <v>65</v>
      </c>
      <c r="K2" s="15">
        <f t="shared" ref="K2:K24" si="2">F2-J2</f>
        <v>0</v>
      </c>
    </row>
    <row r="3" s="1" customFormat="1" spans="1:11">
      <c r="A3" s="7">
        <v>2</v>
      </c>
      <c r="B3" s="8" t="s">
        <v>16</v>
      </c>
      <c r="C3" s="9" t="s">
        <v>19</v>
      </c>
      <c r="D3" s="12" t="s">
        <v>20</v>
      </c>
      <c r="E3" s="11">
        <v>72</v>
      </c>
      <c r="F3" s="11">
        <v>65</v>
      </c>
      <c r="G3" s="11">
        <f t="shared" si="0"/>
        <v>4680</v>
      </c>
      <c r="H3" s="11">
        <v>65</v>
      </c>
      <c r="I3" s="15">
        <f t="shared" si="1"/>
        <v>0</v>
      </c>
      <c r="J3" s="11">
        <v>65</v>
      </c>
      <c r="K3" s="15">
        <f t="shared" si="2"/>
        <v>0</v>
      </c>
    </row>
    <row r="4" s="1" customFormat="1" spans="1:11">
      <c r="A4" s="7">
        <v>3</v>
      </c>
      <c r="B4" s="8" t="s">
        <v>16</v>
      </c>
      <c r="C4" s="9" t="s">
        <v>21</v>
      </c>
      <c r="D4" s="12" t="s">
        <v>22</v>
      </c>
      <c r="E4" s="11">
        <v>38</v>
      </c>
      <c r="F4" s="11">
        <v>65</v>
      </c>
      <c r="G4" s="11">
        <f t="shared" si="0"/>
        <v>2470</v>
      </c>
      <c r="H4" s="8">
        <v>65</v>
      </c>
      <c r="I4" s="15">
        <f t="shared" si="1"/>
        <v>0</v>
      </c>
      <c r="J4" s="8">
        <v>65</v>
      </c>
      <c r="K4" s="15">
        <f t="shared" si="2"/>
        <v>0</v>
      </c>
    </row>
    <row r="5" s="1" customFormat="1" spans="1:11">
      <c r="A5" s="7">
        <v>4</v>
      </c>
      <c r="B5" s="8" t="s">
        <v>16</v>
      </c>
      <c r="C5" s="9" t="s">
        <v>23</v>
      </c>
      <c r="D5" s="12" t="s">
        <v>24</v>
      </c>
      <c r="E5" s="11">
        <v>38</v>
      </c>
      <c r="F5" s="11">
        <v>15</v>
      </c>
      <c r="G5" s="11">
        <f t="shared" si="0"/>
        <v>570</v>
      </c>
      <c r="H5" s="8">
        <v>15</v>
      </c>
      <c r="I5" s="15">
        <f t="shared" si="1"/>
        <v>0</v>
      </c>
      <c r="J5" s="8">
        <v>15</v>
      </c>
      <c r="K5" s="15">
        <f t="shared" si="2"/>
        <v>0</v>
      </c>
    </row>
    <row r="6" s="1" customFormat="1" spans="1:11">
      <c r="A6" s="7">
        <v>5</v>
      </c>
      <c r="B6" s="8" t="s">
        <v>16</v>
      </c>
      <c r="C6" s="9" t="s">
        <v>25</v>
      </c>
      <c r="D6" s="12" t="s">
        <v>26</v>
      </c>
      <c r="E6" s="11">
        <v>42</v>
      </c>
      <c r="F6" s="11">
        <v>30</v>
      </c>
      <c r="G6" s="11">
        <f t="shared" si="0"/>
        <v>1260</v>
      </c>
      <c r="H6" s="8">
        <v>30</v>
      </c>
      <c r="I6" s="15">
        <f t="shared" si="1"/>
        <v>0</v>
      </c>
      <c r="J6" s="8">
        <v>30</v>
      </c>
      <c r="K6" s="15">
        <f t="shared" si="2"/>
        <v>0</v>
      </c>
    </row>
    <row r="7" s="1" customFormat="1" spans="1:11">
      <c r="A7" s="7">
        <v>6</v>
      </c>
      <c r="B7" s="8" t="s">
        <v>16</v>
      </c>
      <c r="C7" s="9" t="s">
        <v>27</v>
      </c>
      <c r="D7" s="12" t="s">
        <v>28</v>
      </c>
      <c r="E7" s="11">
        <v>25</v>
      </c>
      <c r="F7" s="11">
        <v>60</v>
      </c>
      <c r="G7" s="11">
        <f t="shared" si="0"/>
        <v>1500</v>
      </c>
      <c r="H7" s="8">
        <v>60</v>
      </c>
      <c r="I7" s="15">
        <f t="shared" si="1"/>
        <v>0</v>
      </c>
      <c r="J7" s="8">
        <v>60</v>
      </c>
      <c r="K7" s="15">
        <f t="shared" si="2"/>
        <v>0</v>
      </c>
    </row>
    <row r="8" s="1" customFormat="1" spans="1:11">
      <c r="A8" s="7">
        <v>7</v>
      </c>
      <c r="B8" s="11" t="s">
        <v>29</v>
      </c>
      <c r="C8" s="12" t="s">
        <v>30</v>
      </c>
      <c r="D8" s="12" t="s">
        <v>31</v>
      </c>
      <c r="E8" s="11">
        <v>220</v>
      </c>
      <c r="F8" s="11">
        <v>1</v>
      </c>
      <c r="G8" s="11">
        <f t="shared" si="0"/>
        <v>220</v>
      </c>
      <c r="H8" s="8">
        <v>1</v>
      </c>
      <c r="I8" s="15">
        <f t="shared" si="1"/>
        <v>0</v>
      </c>
      <c r="J8" s="8">
        <v>1</v>
      </c>
      <c r="K8" s="15">
        <f t="shared" si="2"/>
        <v>0</v>
      </c>
    </row>
    <row r="9" spans="1:11">
      <c r="A9" s="7">
        <v>8</v>
      </c>
      <c r="B9" s="11" t="s">
        <v>32</v>
      </c>
      <c r="C9" s="12" t="s">
        <v>33</v>
      </c>
      <c r="D9" s="12" t="s">
        <v>34</v>
      </c>
      <c r="E9" s="13">
        <v>55</v>
      </c>
      <c r="F9" s="13">
        <v>9</v>
      </c>
      <c r="G9" s="13">
        <f t="shared" si="0"/>
        <v>495</v>
      </c>
      <c r="H9" s="14">
        <v>9</v>
      </c>
      <c r="I9" s="16">
        <f t="shared" si="1"/>
        <v>0</v>
      </c>
      <c r="J9" s="14">
        <v>9</v>
      </c>
      <c r="K9" s="16">
        <f t="shared" si="2"/>
        <v>0</v>
      </c>
    </row>
    <row r="10" s="1" customFormat="1" spans="1:11">
      <c r="A10" s="7">
        <v>9</v>
      </c>
      <c r="B10" s="11" t="s">
        <v>35</v>
      </c>
      <c r="C10" s="12" t="s">
        <v>36</v>
      </c>
      <c r="D10" s="12" t="s">
        <v>37</v>
      </c>
      <c r="E10" s="11">
        <v>177.5</v>
      </c>
      <c r="F10" s="11">
        <v>2</v>
      </c>
      <c r="G10" s="11">
        <f t="shared" si="0"/>
        <v>355</v>
      </c>
      <c r="H10" s="8">
        <v>2</v>
      </c>
      <c r="I10" s="15">
        <f t="shared" si="1"/>
        <v>0</v>
      </c>
      <c r="J10" s="8">
        <v>2</v>
      </c>
      <c r="K10" s="15">
        <f t="shared" si="2"/>
        <v>0</v>
      </c>
    </row>
    <row r="11" s="1" customFormat="1" spans="1:11">
      <c r="A11" s="7">
        <v>10</v>
      </c>
      <c r="B11" s="11" t="s">
        <v>35</v>
      </c>
      <c r="C11" s="12" t="s">
        <v>38</v>
      </c>
      <c r="D11" s="12" t="s">
        <v>39</v>
      </c>
      <c r="E11" s="11">
        <v>160</v>
      </c>
      <c r="F11" s="11">
        <v>2</v>
      </c>
      <c r="G11" s="11">
        <f t="shared" si="0"/>
        <v>320</v>
      </c>
      <c r="H11" s="8">
        <v>2</v>
      </c>
      <c r="I11" s="15">
        <f t="shared" si="1"/>
        <v>0</v>
      </c>
      <c r="J11" s="8">
        <v>2</v>
      </c>
      <c r="K11" s="15">
        <f t="shared" si="2"/>
        <v>0</v>
      </c>
    </row>
    <row r="12" s="1" customFormat="1" spans="1:11">
      <c r="A12" s="7">
        <v>11</v>
      </c>
      <c r="B12" s="11" t="s">
        <v>35</v>
      </c>
      <c r="C12" s="12" t="s">
        <v>17</v>
      </c>
      <c r="D12" s="12" t="s">
        <v>18</v>
      </c>
      <c r="E12" s="11">
        <v>5.5</v>
      </c>
      <c r="F12" s="11">
        <v>2</v>
      </c>
      <c r="G12" s="11">
        <f t="shared" si="0"/>
        <v>11</v>
      </c>
      <c r="H12" s="8">
        <v>2</v>
      </c>
      <c r="I12" s="15">
        <f t="shared" si="1"/>
        <v>0</v>
      </c>
      <c r="J12" s="8">
        <v>2</v>
      </c>
      <c r="K12" s="15">
        <f t="shared" si="2"/>
        <v>0</v>
      </c>
    </row>
    <row r="13" s="1" customFormat="1" spans="1:11">
      <c r="A13" s="7">
        <v>12</v>
      </c>
      <c r="B13" s="11" t="s">
        <v>35</v>
      </c>
      <c r="C13" s="12" t="s">
        <v>40</v>
      </c>
      <c r="D13" s="12" t="s">
        <v>39</v>
      </c>
      <c r="E13" s="11">
        <v>145</v>
      </c>
      <c r="F13" s="11">
        <v>2</v>
      </c>
      <c r="G13" s="11">
        <f t="shared" si="0"/>
        <v>290</v>
      </c>
      <c r="H13" s="8">
        <v>2</v>
      </c>
      <c r="I13" s="15">
        <f t="shared" si="1"/>
        <v>0</v>
      </c>
      <c r="J13" s="8">
        <v>2</v>
      </c>
      <c r="K13" s="15">
        <f t="shared" si="2"/>
        <v>0</v>
      </c>
    </row>
    <row r="14" spans="7:7">
      <c r="G14" s="2">
        <f>SUM(G2:G13)</f>
        <v>12528.5</v>
      </c>
    </row>
  </sheetData>
  <conditionalFormatting sqref="C8:C10">
    <cfRule type="duplicateValues" dxfId="0" priority="5"/>
  </conditionalFormatting>
  <conditionalFormatting sqref="C12:C13">
    <cfRule type="duplicateValues" dxfId="0" priority="3"/>
  </conditionalFormatting>
  <conditionalFormatting sqref="D4:D7">
    <cfRule type="duplicateValues" dxfId="0" priority="2"/>
    <cfRule type="duplicateValues" dxfId="0" priority="1"/>
  </conditionalFormatting>
  <conditionalFormatting sqref="C8:D10">
    <cfRule type="duplicateValues" dxfId="0" priority="6"/>
  </conditionalFormatting>
  <conditionalFormatting sqref="C12:D1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销售合同</vt:lpstr>
      <vt:lpstr>送货单</vt:lpstr>
      <vt:lpstr>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2023-12-04T10:33:00Z</dcterms:created>
  <dcterms:modified xsi:type="dcterms:W3CDTF">2024-02-02T09:00:34Z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EB7A81E335A44BB1A45908D6AD1D85F4_11</vt:lpwstr>
  </property>
  <property fmtid="{D5CDD505-2E9C-101B-9397-08002B2CF9AE}" pid="3" name="KSOProductBuildVer">
    <vt:lpwstr>2052-12.1.0.16250</vt:lpwstr>
  </property>
</Properties>
</file>