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ata\报销\1108\"/>
    </mc:Choice>
  </mc:AlternateContent>
  <xr:revisionPtr revIDLastSave="0" documentId="13_ncr:1_{1EDD721B-E948-416B-BB1D-E0C53701B0B9}" xr6:coauthVersionLast="47" xr6:coauthVersionMax="47" xr10:uidLastSave="{00000000-0000-0000-0000-000000000000}"/>
  <bookViews>
    <workbookView xWindow="765" yWindow="300" windowWidth="20498" windowHeight="12705" xr2:uid="{DD79735C-9572-4C73-B630-A546EDF5C161}"/>
  </bookViews>
  <sheets>
    <sheet name="差旅报销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J6" i="2" s="1"/>
  <c r="F9" i="2"/>
  <c r="M12" i="2"/>
  <c r="J7" i="2"/>
  <c r="J8" i="2"/>
  <c r="J9" i="2"/>
  <c r="J10" i="2"/>
  <c r="J11" i="2"/>
  <c r="J12" i="2"/>
  <c r="J14" i="2"/>
  <c r="F15" i="2" l="1"/>
  <c r="J15" i="2"/>
  <c r="L17" i="2" l="1"/>
  <c r="D17" i="2" s="1"/>
  <c r="G16" i="2" l="1"/>
</calcChain>
</file>

<file path=xl/sharedStrings.xml><?xml version="1.0" encoding="utf-8"?>
<sst xmlns="http://schemas.openxmlformats.org/spreadsheetml/2006/main" count="52" uniqueCount="46">
  <si>
    <t>（大写）</t>
  </si>
  <si>
    <t>小写  ￥</t>
  </si>
  <si>
    <t xml:space="preserve">  人民币     </t>
  </si>
  <si>
    <t>报销总额</t>
  </si>
  <si>
    <t>应退余款</t>
  </si>
  <si>
    <t>原借款</t>
  </si>
  <si>
    <t>合  计</t>
  </si>
  <si>
    <t>合 计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</si>
  <si>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</si>
  <si>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 xml:space="preserve"> </t>
  </si>
  <si>
    <t>金 额</t>
  </si>
  <si>
    <t>单据 张数</t>
  </si>
  <si>
    <t>项  目</t>
  </si>
  <si>
    <t>补贴金额</t>
  </si>
  <si>
    <t>补贴标准</t>
  </si>
  <si>
    <t>天数</t>
  </si>
  <si>
    <t>单据张数</t>
  </si>
  <si>
    <t>到达地点</t>
  </si>
  <si>
    <t xml:space="preserve">  出发地点</t>
  </si>
  <si>
    <t>日</t>
  </si>
  <si>
    <t>月</t>
  </si>
  <si>
    <t>其他费用</t>
  </si>
  <si>
    <t>出差补助</t>
  </si>
  <si>
    <t>备注</t>
  </si>
  <si>
    <t>大交通费</t>
  </si>
  <si>
    <t>日期</t>
  </si>
  <si>
    <t>OA报销单编号</t>
  </si>
  <si>
    <t>出差借款单编号</t>
  </si>
  <si>
    <t xml:space="preserve"> 出差人</t>
  </si>
  <si>
    <t>项目名称</t>
  </si>
  <si>
    <t>项目编码</t>
  </si>
  <si>
    <t xml:space="preserve">部门:                                                     </t>
  </si>
  <si>
    <t>北京创联致信科技有限公司
差旅费报销单</t>
  </si>
  <si>
    <t>专项研发部-封箱机专项</t>
    <phoneticPr fontId="2" type="noConversion"/>
  </si>
  <si>
    <t xml:space="preserve">ACL23002 </t>
    <phoneticPr fontId="2" type="noConversion"/>
  </si>
  <si>
    <t xml:space="preserve"> 2023盒条件实施差旅报销&amp;工时预算&amp;施工材料项目</t>
    <phoneticPr fontId="2" type="noConversion"/>
  </si>
  <si>
    <t>倪绍帅</t>
    <phoneticPr fontId="2" type="noConversion"/>
  </si>
  <si>
    <t>蚌埠</t>
    <phoneticPr fontId="2" type="noConversion"/>
  </si>
  <si>
    <t>郑州</t>
    <phoneticPr fontId="2" type="noConversion"/>
  </si>
  <si>
    <t>2024年  11 月 8 日</t>
    <phoneticPr fontId="2" type="noConversion"/>
  </si>
  <si>
    <t>阜阳</t>
    <phoneticPr fontId="2" type="noConversion"/>
  </si>
  <si>
    <t>国庆回家</t>
    <phoneticPr fontId="2" type="noConversion"/>
  </si>
  <si>
    <t>国庆返回郑州</t>
    <phoneticPr fontId="2" type="noConversion"/>
  </si>
  <si>
    <t>申 请 人：倪绍帅               主管经理：高宏博               销售副总裁：魏育东                  技术副总裁：蔡建   
财务总监：杨映澜               总    裁：喻茂伦               会      计：杨学红                  出      纳：赵艺静</t>
    <phoneticPr fontId="4" type="noConversion"/>
  </si>
  <si>
    <t>车票已报销</t>
    <phoneticPr fontId="2" type="noConversion"/>
  </si>
  <si>
    <t>9.8蚌埠到郑州车票已报销。9.21从赣州返回郑州，9.30国庆回家，补贴加上了这九天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</si>
</sst>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.00_ "/>
    <numFmt numFmtId="178" formatCode="0.00_ "/>
    <numFmt numFmtId="179" formatCode="0_);[Red]\(0\)"/>
    <numFmt numFmtId="180" formatCode="0.0_);[Red]\(0.0\)"/>
  </numFmts>
  <fonts count="13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0" fillId="0" borderId="0" xfId="2" applyFont="1" applyAlignment="1" applyProtection="1">
      <alignment horizontal="center" vertical="top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176" fontId="6" fillId="0" borderId="4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179" fontId="1" fillId="2" borderId="4" xfId="2" applyNumberFormat="1" applyFill="1" applyBorder="1" applyAlignment="1" applyProtection="1">
      <alignment horizontal="center" vertical="center"/>
      <protection locked="0"/>
    </xf>
    <xf numFmtId="179" fontId="1" fillId="2" borderId="4" xfId="2" applyNumberFormat="1" applyFill="1" applyBorder="1" applyAlignment="1" applyProtection="1">
      <alignment horizontal="center" vertical="top"/>
      <protection locked="0"/>
    </xf>
    <xf numFmtId="178" fontId="1" fillId="2" borderId="4" xfId="2" applyNumberFormat="1" applyFill="1" applyBorder="1" applyAlignment="1" applyProtection="1">
      <alignment horizontal="center" vertical="top"/>
      <protection locked="0"/>
    </xf>
    <xf numFmtId="180" fontId="1" fillId="2" borderId="4" xfId="2" applyNumberFormat="1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0" fillId="0" borderId="4" xfId="2" applyFont="1" applyBorder="1" applyAlignment="1" applyProtection="1">
      <alignment horizontal="center" vertical="top"/>
      <protection locked="0"/>
    </xf>
    <xf numFmtId="176" fontId="5" fillId="0" borderId="4" xfId="2" applyNumberFormat="1" applyFont="1" applyBorder="1" applyAlignment="1" applyProtection="1">
      <alignment horizontal="center" vertical="top"/>
      <protection locked="0"/>
    </xf>
    <xf numFmtId="0" fontId="5" fillId="0" borderId="4" xfId="2" applyFont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 wrapText="1"/>
      <protection locked="0"/>
    </xf>
    <xf numFmtId="180" fontId="1" fillId="2" borderId="4" xfId="2" applyNumberFormat="1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top" wrapText="1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vertical="center" wrapText="1"/>
      <protection locked="0"/>
    </xf>
    <xf numFmtId="0" fontId="7" fillId="0" borderId="4" xfId="2" applyFont="1" applyBorder="1" applyAlignment="1" applyProtection="1">
      <alignment horizontal="right" vertical="top"/>
      <protection locked="0"/>
    </xf>
    <xf numFmtId="0" fontId="6" fillId="0" borderId="4" xfId="2" applyFont="1" applyBorder="1" applyAlignment="1" applyProtection="1">
      <alignment vertical="top"/>
      <protection locked="0"/>
    </xf>
    <xf numFmtId="0" fontId="9" fillId="0" borderId="0" xfId="1" applyFont="1">
      <alignment vertical="center"/>
    </xf>
    <xf numFmtId="0" fontId="1" fillId="0" borderId="1" xfId="2" applyBorder="1" applyAlignment="1" applyProtection="1">
      <alignment horizontal="left" vertical="center" wrapText="1"/>
      <protection locked="0"/>
    </xf>
    <xf numFmtId="0" fontId="0" fillId="0" borderId="1" xfId="2" applyFont="1" applyBorder="1" applyAlignment="1" applyProtection="1">
      <alignment horizontal="left" vertical="center"/>
      <protection locked="0"/>
    </xf>
    <xf numFmtId="0" fontId="0" fillId="0" borderId="0" xfId="2" applyFont="1" applyAlignment="1" applyProtection="1">
      <alignment horizontal="left" vertical="top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 textRotation="255" wrapText="1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176" fontId="6" fillId="0" borderId="5" xfId="2" applyNumberFormat="1" applyFont="1" applyBorder="1" applyAlignment="1" applyProtection="1">
      <alignment horizontal="center" vertical="center"/>
      <protection locked="0"/>
    </xf>
    <xf numFmtId="176" fontId="6" fillId="0" borderId="3" xfId="2" applyNumberFormat="1" applyFont="1" applyBorder="1" applyAlignment="1" applyProtection="1">
      <alignment horizontal="center" vertical="center"/>
      <protection locked="0"/>
    </xf>
    <xf numFmtId="176" fontId="6" fillId="0" borderId="2" xfId="2" applyNumberFormat="1" applyFont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 wrapText="1"/>
      <protection locked="0"/>
    </xf>
    <xf numFmtId="0" fontId="0" fillId="0" borderId="6" xfId="2" applyFont="1" applyBorder="1" applyAlignment="1" applyProtection="1">
      <alignment horizontal="left" vertical="top" wrapText="1"/>
      <protection locked="0"/>
    </xf>
    <xf numFmtId="0" fontId="0" fillId="0" borderId="1" xfId="2" applyFont="1" applyBorder="1" applyAlignment="1" applyProtection="1">
      <alignment horizontal="left" vertical="top" wrapText="1"/>
      <protection locked="0"/>
    </xf>
    <xf numFmtId="0" fontId="0" fillId="0" borderId="5" xfId="2" applyFont="1" applyBorder="1" applyAlignment="1" applyProtection="1">
      <alignment horizontal="left" vertical="top" wrapText="1"/>
      <protection locked="0"/>
    </xf>
    <xf numFmtId="0" fontId="0" fillId="0" borderId="12" xfId="2" applyFont="1" applyBorder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11" xfId="2" applyFont="1" applyBorder="1" applyAlignment="1" applyProtection="1">
      <alignment horizontal="left" vertical="top" wrapText="1"/>
      <protection locked="0"/>
    </xf>
    <xf numFmtId="0" fontId="0" fillId="0" borderId="3" xfId="2" applyFont="1" applyBorder="1" applyAlignment="1" applyProtection="1">
      <alignment horizontal="left" vertical="top" wrapText="1"/>
      <protection locked="0"/>
    </xf>
    <xf numFmtId="0" fontId="0" fillId="0" borderId="7" xfId="2" applyFont="1" applyBorder="1" applyAlignment="1" applyProtection="1">
      <alignment horizontal="left" vertical="top" wrapText="1"/>
      <protection locked="0"/>
    </xf>
    <xf numFmtId="0" fontId="0" fillId="0" borderId="2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0" fillId="0" borderId="9" xfId="2" applyFont="1" applyBorder="1" applyAlignment="1" applyProtection="1">
      <alignment horizontal="center" vertical="center"/>
      <protection locked="0"/>
    </xf>
    <xf numFmtId="0" fontId="0" fillId="0" borderId="8" xfId="2" applyFont="1" applyBorder="1" applyAlignment="1" applyProtection="1">
      <alignment horizontal="center" vertical="center"/>
      <protection locked="0"/>
    </xf>
    <xf numFmtId="0" fontId="0" fillId="0" borderId="10" xfId="2" applyFont="1" applyBorder="1" applyAlignment="1" applyProtection="1">
      <alignment horizontal="center" vertical="center"/>
      <protection locked="0"/>
    </xf>
    <xf numFmtId="178" fontId="0" fillId="0" borderId="9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177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top"/>
      <protection locked="0"/>
    </xf>
    <xf numFmtId="0" fontId="6" fillId="0" borderId="4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left" vertical="top"/>
      <protection locked="0"/>
    </xf>
    <xf numFmtId="3" fontId="7" fillId="0" borderId="9" xfId="2" applyNumberFormat="1" applyFont="1" applyBorder="1" applyAlignment="1" applyProtection="1">
      <alignment horizontal="left" vertical="top"/>
      <protection locked="0"/>
    </xf>
    <xf numFmtId="0" fontId="7" fillId="0" borderId="8" xfId="2" applyFont="1" applyBorder="1" applyAlignment="1" applyProtection="1">
      <alignment horizontal="left" vertical="top"/>
      <protection locked="0"/>
    </xf>
    <xf numFmtId="0" fontId="7" fillId="0" borderId="10" xfId="2" applyFont="1" applyBorder="1" applyAlignment="1" applyProtection="1">
      <alignment horizontal="left" vertical="top"/>
      <protection locked="0"/>
    </xf>
    <xf numFmtId="0" fontId="8" fillId="2" borderId="4" xfId="1" applyFont="1" applyFill="1" applyBorder="1" applyAlignment="1">
      <alignment horizontal="center" vertical="center"/>
    </xf>
    <xf numFmtId="0" fontId="6" fillId="2" borderId="9" xfId="2" applyFont="1" applyFill="1" applyBorder="1" applyAlignment="1" applyProtection="1">
      <alignment horizontal="center" vertical="top"/>
      <protection locked="0"/>
    </xf>
    <xf numFmtId="0" fontId="6" fillId="2" borderId="8" xfId="2" applyFont="1" applyFill="1" applyBorder="1" applyAlignment="1" applyProtection="1">
      <alignment horizontal="center" vertical="top"/>
      <protection locked="0"/>
    </xf>
    <xf numFmtId="0" fontId="6" fillId="2" borderId="10" xfId="2" applyFont="1" applyFill="1" applyBorder="1" applyAlignment="1" applyProtection="1">
      <alignment horizontal="center" vertical="top"/>
      <protection locked="0"/>
    </xf>
    <xf numFmtId="0" fontId="6" fillId="2" borderId="6" xfId="2" applyFont="1" applyFill="1" applyBorder="1" applyAlignment="1" applyProtection="1">
      <alignment horizontal="center" vertical="top"/>
      <protection locked="0"/>
    </xf>
    <xf numFmtId="0" fontId="6" fillId="2" borderId="1" xfId="2" applyFont="1" applyFill="1" applyBorder="1" applyAlignment="1" applyProtection="1">
      <alignment horizontal="center" vertical="top"/>
      <protection locked="0"/>
    </xf>
    <xf numFmtId="0" fontId="6" fillId="2" borderId="5" xfId="2" applyFont="1" applyFill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</cellXfs>
  <cellStyles count="3">
    <cellStyle name="常规" xfId="0" builtinId="0"/>
    <cellStyle name="常规 2" xfId="1" xr:uid="{B6D5E17E-8948-4C04-918E-E3C503BE953E}"/>
    <cellStyle name="常规 2 2" xfId="2" xr:uid="{7B4E96A2-1649-4868-AF3C-C95A6B12D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</xdr:colOff>
      <xdr:row>0</xdr:row>
      <xdr:rowOff>198120</xdr:rowOff>
    </xdr:from>
    <xdr:ext cx="327660" cy="32004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91024893-389A-4C67-B466-763FB3C1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98120"/>
          <a:ext cx="3276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F999-9176-445D-8BC0-2F5548187C41}">
  <sheetPr>
    <pageSetUpPr fitToPage="1"/>
  </sheetPr>
  <dimension ref="A1:IU21"/>
  <sheetViews>
    <sheetView tabSelected="1" zoomScale="90" zoomScaleNormal="90" zoomScaleSheetLayoutView="100" workbookViewId="0">
      <selection activeCell="D17" sqref="D17:J18"/>
    </sheetView>
  </sheetViews>
  <sheetFormatPr defaultColWidth="9.46484375" defaultRowHeight="15.75" x14ac:dyDescent="0.4"/>
  <cols>
    <col min="1" max="1" width="4.46484375" style="2" customWidth="1"/>
    <col min="2" max="2" width="4.53125" style="2" customWidth="1"/>
    <col min="3" max="3" width="13.19921875" style="2" customWidth="1"/>
    <col min="4" max="4" width="13.33203125" style="2" customWidth="1"/>
    <col min="5" max="5" width="10.1328125" style="2" customWidth="1"/>
    <col min="6" max="6" width="9.6640625" style="2" customWidth="1"/>
    <col min="7" max="7" width="13.33203125" style="2" customWidth="1"/>
    <col min="8" max="8" width="11.53125" style="2" customWidth="1"/>
    <col min="9" max="9" width="17" style="2" customWidth="1"/>
    <col min="10" max="10" width="28.86328125" style="2" customWidth="1"/>
    <col min="11" max="11" width="12.46484375" style="2" customWidth="1"/>
    <col min="12" max="12" width="6.1328125" style="2" customWidth="1"/>
    <col min="13" max="13" width="10.1328125" style="2" customWidth="1"/>
    <col min="14" max="255" width="9.46484375" style="2"/>
    <col min="256" max="16384" width="9.46484375" style="1"/>
  </cols>
  <sheetData>
    <row r="1" spans="1:15" s="2" customFormat="1" ht="66.95" customHeight="1" x14ac:dyDescent="0.4">
      <c r="A1" s="73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s="2" customFormat="1" x14ac:dyDescent="0.4">
      <c r="A2" s="75" t="s">
        <v>31</v>
      </c>
      <c r="B2" s="75"/>
      <c r="C2" s="76" t="s">
        <v>33</v>
      </c>
      <c r="D2" s="76"/>
      <c r="E2" s="27" t="s">
        <v>30</v>
      </c>
      <c r="F2" s="77" t="s">
        <v>34</v>
      </c>
      <c r="G2" s="77"/>
      <c r="H2" s="27" t="s">
        <v>29</v>
      </c>
      <c r="I2" s="78" t="s">
        <v>35</v>
      </c>
      <c r="J2" s="78"/>
      <c r="K2" s="79" t="s">
        <v>39</v>
      </c>
      <c r="L2" s="80"/>
      <c r="M2" s="80"/>
    </row>
    <row r="3" spans="1:15" s="2" customFormat="1" ht="14.25" customHeight="1" x14ac:dyDescent="0.4">
      <c r="A3" s="60" t="s">
        <v>28</v>
      </c>
      <c r="B3" s="60"/>
      <c r="C3" s="60"/>
      <c r="D3" s="26" t="s">
        <v>36</v>
      </c>
      <c r="E3" s="60" t="s">
        <v>27</v>
      </c>
      <c r="F3" s="60"/>
      <c r="G3" s="61"/>
      <c r="H3" s="62"/>
      <c r="I3" s="62"/>
      <c r="J3" s="25" t="s">
        <v>26</v>
      </c>
      <c r="K3" s="63"/>
      <c r="L3" s="64"/>
      <c r="M3" s="65"/>
      <c r="N3" s="34"/>
    </row>
    <row r="4" spans="1:15" s="2" customFormat="1" ht="14.25" customHeight="1" x14ac:dyDescent="0.4">
      <c r="A4" s="66" t="s">
        <v>25</v>
      </c>
      <c r="B4" s="66"/>
      <c r="C4" s="67" t="s">
        <v>24</v>
      </c>
      <c r="D4" s="68"/>
      <c r="E4" s="68"/>
      <c r="F4" s="69"/>
      <c r="G4" s="31" t="s">
        <v>23</v>
      </c>
      <c r="H4" s="70" t="s">
        <v>22</v>
      </c>
      <c r="I4" s="71"/>
      <c r="J4" s="72"/>
      <c r="K4" s="60" t="s">
        <v>21</v>
      </c>
      <c r="L4" s="60"/>
      <c r="M4" s="60"/>
      <c r="N4" s="34"/>
    </row>
    <row r="5" spans="1:15" s="2" customFormat="1" ht="30" customHeight="1" x14ac:dyDescent="0.4">
      <c r="A5" s="22" t="s">
        <v>20</v>
      </c>
      <c r="B5" s="22" t="s">
        <v>19</v>
      </c>
      <c r="C5" s="22" t="s">
        <v>18</v>
      </c>
      <c r="D5" s="22" t="s">
        <v>17</v>
      </c>
      <c r="E5" s="24" t="s">
        <v>16</v>
      </c>
      <c r="F5" s="22" t="s">
        <v>10</v>
      </c>
      <c r="G5" s="32"/>
      <c r="H5" s="22" t="s">
        <v>15</v>
      </c>
      <c r="I5" s="23" t="s">
        <v>14</v>
      </c>
      <c r="J5" s="22" t="s">
        <v>13</v>
      </c>
      <c r="K5" s="5" t="s">
        <v>12</v>
      </c>
      <c r="L5" s="21" t="s">
        <v>11</v>
      </c>
      <c r="M5" s="5" t="s">
        <v>10</v>
      </c>
      <c r="N5" s="34"/>
      <c r="O5" s="2" t="s">
        <v>9</v>
      </c>
    </row>
    <row r="6" spans="1:15" s="2" customFormat="1" ht="13.5" customHeight="1" x14ac:dyDescent="0.4">
      <c r="A6" s="13">
        <v>9</v>
      </c>
      <c r="B6" s="13">
        <v>8</v>
      </c>
      <c r="C6" s="13" t="s">
        <v>37</v>
      </c>
      <c r="D6" s="13" t="s">
        <v>38</v>
      </c>
      <c r="E6" s="12">
        <v>0</v>
      </c>
      <c r="F6" s="12">
        <v>0</v>
      </c>
      <c r="G6" s="10" t="s">
        <v>44</v>
      </c>
      <c r="H6" s="8">
        <f>9+24</f>
        <v>33</v>
      </c>
      <c r="I6" s="8">
        <v>80</v>
      </c>
      <c r="J6" s="8">
        <f t="shared" ref="J6:J12" si="0">H6*I6</f>
        <v>2640</v>
      </c>
      <c r="K6" s="10"/>
      <c r="L6" s="18"/>
      <c r="M6" s="17"/>
      <c r="N6" s="34"/>
    </row>
    <row r="7" spans="1:15" s="2" customFormat="1" ht="14.25" customHeight="1" x14ac:dyDescent="0.4">
      <c r="A7" s="13">
        <v>9</v>
      </c>
      <c r="B7" s="13">
        <v>30</v>
      </c>
      <c r="C7" s="13" t="s">
        <v>38</v>
      </c>
      <c r="D7" s="13" t="s">
        <v>40</v>
      </c>
      <c r="E7" s="19">
        <v>1</v>
      </c>
      <c r="F7" s="20">
        <v>174</v>
      </c>
      <c r="G7" s="13" t="s">
        <v>41</v>
      </c>
      <c r="H7" s="8"/>
      <c r="I7" s="8"/>
      <c r="J7" s="8">
        <f t="shared" si="0"/>
        <v>0</v>
      </c>
      <c r="K7" s="16"/>
      <c r="L7" s="18"/>
      <c r="M7" s="17"/>
      <c r="N7" s="34"/>
    </row>
    <row r="8" spans="1:15" s="2" customFormat="1" ht="15" customHeight="1" x14ac:dyDescent="0.4">
      <c r="A8" s="13">
        <v>10</v>
      </c>
      <c r="B8" s="12">
        <v>8</v>
      </c>
      <c r="C8" s="13" t="s">
        <v>37</v>
      </c>
      <c r="D8" s="13" t="s">
        <v>38</v>
      </c>
      <c r="E8" s="19">
        <v>1</v>
      </c>
      <c r="F8" s="11">
        <v>246.5</v>
      </c>
      <c r="G8" s="10" t="s">
        <v>42</v>
      </c>
      <c r="H8" s="9"/>
      <c r="I8" s="8"/>
      <c r="J8" s="8">
        <f t="shared" si="0"/>
        <v>0</v>
      </c>
      <c r="K8" s="16"/>
      <c r="L8" s="18"/>
      <c r="M8" s="17"/>
      <c r="N8" s="34"/>
    </row>
    <row r="9" spans="1:15" s="2" customFormat="1" ht="14.25" customHeight="1" x14ac:dyDescent="0.4">
      <c r="A9" s="13">
        <v>11</v>
      </c>
      <c r="B9" s="12">
        <v>1</v>
      </c>
      <c r="C9" s="13" t="s">
        <v>38</v>
      </c>
      <c r="D9" s="13" t="s">
        <v>37</v>
      </c>
      <c r="E9" s="12">
        <v>2</v>
      </c>
      <c r="F9" s="11">
        <f>165.5+75</f>
        <v>240.5</v>
      </c>
      <c r="G9" s="10"/>
      <c r="H9" s="9"/>
      <c r="I9" s="8"/>
      <c r="J9" s="8">
        <f t="shared" si="0"/>
        <v>0</v>
      </c>
      <c r="K9" s="16"/>
      <c r="L9" s="18"/>
      <c r="M9" s="17"/>
      <c r="N9" s="34"/>
    </row>
    <row r="10" spans="1:15" s="2" customFormat="1" ht="14.25" customHeight="1" x14ac:dyDescent="0.4">
      <c r="A10" s="13"/>
      <c r="B10" s="13"/>
      <c r="C10" s="13"/>
      <c r="D10" s="13"/>
      <c r="E10" s="13"/>
      <c r="F10" s="13"/>
      <c r="G10" s="10"/>
      <c r="H10" s="9"/>
      <c r="I10" s="8"/>
      <c r="J10" s="8">
        <f t="shared" si="0"/>
        <v>0</v>
      </c>
      <c r="K10" s="16"/>
      <c r="L10" s="14"/>
      <c r="M10" s="15"/>
      <c r="N10" s="34"/>
    </row>
    <row r="11" spans="1:15" s="2" customFormat="1" ht="14.25" customHeight="1" x14ac:dyDescent="0.4">
      <c r="A11" s="13"/>
      <c r="B11" s="12"/>
      <c r="C11" s="12"/>
      <c r="D11" s="12"/>
      <c r="E11" s="12"/>
      <c r="F11" s="11"/>
      <c r="G11" s="10"/>
      <c r="H11" s="9"/>
      <c r="I11" s="8"/>
      <c r="J11" s="8">
        <f t="shared" si="0"/>
        <v>0</v>
      </c>
      <c r="K11" s="4"/>
      <c r="L11" s="14"/>
      <c r="M11" s="15"/>
      <c r="N11" s="34"/>
    </row>
    <row r="12" spans="1:15" s="2" customFormat="1" ht="18.75" customHeight="1" x14ac:dyDescent="0.4">
      <c r="A12" s="13"/>
      <c r="B12" s="12"/>
      <c r="C12" s="12"/>
      <c r="D12" s="12"/>
      <c r="E12" s="12"/>
      <c r="F12" s="11"/>
      <c r="G12" s="10"/>
      <c r="H12" s="9"/>
      <c r="I12" s="8"/>
      <c r="J12" s="8">
        <f t="shared" si="0"/>
        <v>0</v>
      </c>
      <c r="K12" s="4" t="s">
        <v>8</v>
      </c>
      <c r="L12" s="14"/>
      <c r="M12" s="6">
        <f>SUM(M6:M11)</f>
        <v>0</v>
      </c>
      <c r="N12" s="34"/>
    </row>
    <row r="13" spans="1:15" s="2" customFormat="1" ht="14.25" customHeight="1" x14ac:dyDescent="0.4">
      <c r="A13" s="13"/>
      <c r="B13" s="12"/>
      <c r="C13" s="12"/>
      <c r="D13" s="12"/>
      <c r="E13" s="12"/>
      <c r="F13" s="11"/>
      <c r="G13" s="10"/>
      <c r="H13" s="9"/>
      <c r="I13" s="8"/>
      <c r="J13" s="8"/>
      <c r="K13" s="40" t="s">
        <v>45</v>
      </c>
      <c r="L13" s="41"/>
      <c r="M13" s="42"/>
      <c r="N13" s="34"/>
    </row>
    <row r="14" spans="1:15" s="2" customFormat="1" ht="14.25" customHeight="1" x14ac:dyDescent="0.4">
      <c r="A14" s="13"/>
      <c r="B14" s="12"/>
      <c r="C14" s="12"/>
      <c r="D14" s="12"/>
      <c r="E14" s="12"/>
      <c r="F14" s="11"/>
      <c r="G14" s="10"/>
      <c r="H14" s="9"/>
      <c r="I14" s="8"/>
      <c r="J14" s="8">
        <f>H14*I14</f>
        <v>0</v>
      </c>
      <c r="K14" s="43"/>
      <c r="L14" s="44"/>
      <c r="M14" s="45"/>
      <c r="N14" s="34"/>
    </row>
    <row r="15" spans="1:15" s="2" customFormat="1" ht="23.25" customHeight="1" x14ac:dyDescent="0.4">
      <c r="A15" s="50" t="s">
        <v>7</v>
      </c>
      <c r="B15" s="51"/>
      <c r="C15" s="51"/>
      <c r="D15" s="51"/>
      <c r="E15" s="52"/>
      <c r="F15" s="6">
        <f>SUM(F7:F14)</f>
        <v>661</v>
      </c>
      <c r="G15" s="53" t="s">
        <v>6</v>
      </c>
      <c r="H15" s="54"/>
      <c r="I15" s="7"/>
      <c r="J15" s="6">
        <f>SUM(J6:J14)</f>
        <v>2640</v>
      </c>
      <c r="K15" s="43"/>
      <c r="L15" s="44"/>
      <c r="M15" s="45"/>
      <c r="N15" s="34"/>
    </row>
    <row r="16" spans="1:15" s="2" customFormat="1" ht="24.95" customHeight="1" x14ac:dyDescent="0.4">
      <c r="A16" s="55" t="s">
        <v>5</v>
      </c>
      <c r="B16" s="55"/>
      <c r="C16" s="56"/>
      <c r="D16" s="57"/>
      <c r="E16" s="56" t="s">
        <v>4</v>
      </c>
      <c r="F16" s="58"/>
      <c r="G16" s="59">
        <f>C16-L17</f>
        <v>-3301</v>
      </c>
      <c r="H16" s="59"/>
      <c r="I16" s="59"/>
      <c r="J16" s="59"/>
      <c r="K16" s="46"/>
      <c r="L16" s="47"/>
      <c r="M16" s="48"/>
      <c r="N16" s="34"/>
    </row>
    <row r="17" spans="1:14" s="2" customFormat="1" ht="24" customHeight="1" x14ac:dyDescent="0.4">
      <c r="A17" s="39" t="s">
        <v>3</v>
      </c>
      <c r="B17" s="39"/>
      <c r="C17" s="4" t="s">
        <v>2</v>
      </c>
      <c r="D17" s="49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叁仟叁佰零壹元整</v>
      </c>
      <c r="E17" s="49"/>
      <c r="F17" s="49"/>
      <c r="G17" s="49"/>
      <c r="H17" s="49"/>
      <c r="I17" s="49"/>
      <c r="J17" s="49"/>
      <c r="K17" s="33" t="s">
        <v>1</v>
      </c>
      <c r="L17" s="35">
        <f>J15+M12+F15</f>
        <v>3301</v>
      </c>
      <c r="M17" s="36"/>
      <c r="N17" s="34"/>
    </row>
    <row r="18" spans="1:14" s="2" customFormat="1" ht="23.1" customHeight="1" x14ac:dyDescent="0.4">
      <c r="A18" s="39"/>
      <c r="B18" s="39"/>
      <c r="C18" s="4" t="s">
        <v>0</v>
      </c>
      <c r="D18" s="49"/>
      <c r="E18" s="49"/>
      <c r="F18" s="49"/>
      <c r="G18" s="49"/>
      <c r="H18" s="49"/>
      <c r="I18" s="49"/>
      <c r="J18" s="49"/>
      <c r="K18" s="33"/>
      <c r="L18" s="37"/>
      <c r="M18" s="38"/>
      <c r="N18" s="34"/>
    </row>
    <row r="19" spans="1:14" s="2" customFormat="1" ht="35.1" customHeight="1" x14ac:dyDescent="0.4">
      <c r="A19" s="28" t="s">
        <v>43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4" s="2" customFormat="1" ht="13.9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4" s="2" customFormat="1" ht="21.75" customHeight="1" x14ac:dyDescent="0.4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</sheetData>
  <mergeCells count="29">
    <mergeCell ref="A1:M1"/>
    <mergeCell ref="A2:B2"/>
    <mergeCell ref="C2:D2"/>
    <mergeCell ref="F2:G2"/>
    <mergeCell ref="I2:J2"/>
    <mergeCell ref="K2:M2"/>
    <mergeCell ref="E3:F3"/>
    <mergeCell ref="G3:I3"/>
    <mergeCell ref="K3:M3"/>
    <mergeCell ref="A4:B4"/>
    <mergeCell ref="C4:F4"/>
    <mergeCell ref="H4:J4"/>
    <mergeCell ref="K4:M4"/>
    <mergeCell ref="A19:M19"/>
    <mergeCell ref="A21:N21"/>
    <mergeCell ref="G4:G5"/>
    <mergeCell ref="K17:K18"/>
    <mergeCell ref="N3:N18"/>
    <mergeCell ref="L17:M18"/>
    <mergeCell ref="A17:B18"/>
    <mergeCell ref="K13:M16"/>
    <mergeCell ref="D17:J18"/>
    <mergeCell ref="A15:E15"/>
    <mergeCell ref="G15:H15"/>
    <mergeCell ref="A16:B16"/>
    <mergeCell ref="C16:D16"/>
    <mergeCell ref="E16:F16"/>
    <mergeCell ref="G16:J16"/>
    <mergeCell ref="A3:C3"/>
  </mergeCells>
  <phoneticPr fontId="2" type="noConversion"/>
  <pageMargins left="1.3779527559055118" right="0.70866141732283472" top="1.3779527559055118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绍帅 倪</dc:creator>
  <cp:lastModifiedBy>绍帅 倪</cp:lastModifiedBy>
  <cp:lastPrinted>2024-09-27T06:18:55Z</cp:lastPrinted>
  <dcterms:created xsi:type="dcterms:W3CDTF">2024-05-10T02:02:13Z</dcterms:created>
  <dcterms:modified xsi:type="dcterms:W3CDTF">2024-11-12T05:24:38Z</dcterms:modified>
</cp:coreProperties>
</file>