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03 费用发票\20230920 费用发票（差旅里剔除来得 不合格的）\"/>
    </mc:Choice>
  </mc:AlternateContent>
  <xr:revisionPtr revIDLastSave="0" documentId="13_ncr:1_{AB874A60-71EC-41DB-9F84-9BB97B97C2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费用" sheetId="4" r:id="rId1"/>
    <sheet name="差旅（修订后的差旅报销单部分挪费用报销）" sheetId="3" r:id="rId2"/>
  </sheets>
  <calcPr calcId="191029"/>
</workbook>
</file>

<file path=xl/calcChain.xml><?xml version="1.0" encoding="utf-8"?>
<calcChain xmlns="http://schemas.openxmlformats.org/spreadsheetml/2006/main">
  <c r="E26" i="4" l="1"/>
  <c r="F17" i="3"/>
  <c r="J16" i="3"/>
  <c r="J15" i="3"/>
  <c r="J14" i="3"/>
  <c r="J13" i="3"/>
  <c r="M12" i="3"/>
  <c r="J12" i="3"/>
  <c r="J11" i="3"/>
  <c r="J17" i="3" s="1"/>
  <c r="L19" i="3" s="1"/>
  <c r="J10" i="3"/>
  <c r="J9" i="3"/>
  <c r="J8" i="3"/>
  <c r="J7" i="3"/>
  <c r="J6" i="3"/>
  <c r="G18" i="3" l="1"/>
  <c r="D19" i="3"/>
</calcChain>
</file>

<file path=xl/sharedStrings.xml><?xml version="1.0" encoding="utf-8"?>
<sst xmlns="http://schemas.openxmlformats.org/spreadsheetml/2006/main" count="83" uniqueCount="71">
  <si>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</si>
  <si>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</si>
  <si>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</si>
  <si>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</si>
  <si>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</si>
  <si>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</si>
  <si>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2023年 9月 11日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</si>
  <si>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</si>
  <si>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</si>
  <si>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</si>
  <si>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</si>
  <si>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</si>
  <si>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</si>
  <si>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</si>
  <si>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</si>
  <si>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</si>
  <si>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</si>
  <si>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</si>
  <si>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</si>
  <si>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</si>
  <si>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</si>
  <si>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</si>
  <si>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</si>
  <si>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</si>
  <si>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</si>
  <si>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</si>
  <si>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</si>
  <si>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合肥 南</t>
  </si>
  <si>
    <t>济南西</t>
  </si>
  <si>
    <t>住宿费</t>
  </si>
  <si>
    <t>合肥南</t>
  </si>
  <si>
    <t>交通费</t>
  </si>
  <si>
    <t>合肥</t>
  </si>
  <si>
    <t>大连</t>
  </si>
  <si>
    <t>汽油票</t>
  </si>
  <si>
    <t>通行费</t>
  </si>
  <si>
    <t>北京南</t>
  </si>
  <si>
    <t>保险</t>
  </si>
  <si>
    <t>西安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</si>
  <si>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</si>
  <si>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宝鸡南</t>
  </si>
  <si>
    <t>西安北</t>
  </si>
  <si>
    <t>说明</t>
  </si>
  <si>
    <t>宝鸡</t>
  </si>
  <si>
    <t>两个时间段  第一段：4.19-6.9（51天） 第二段时间 6.24-9.9（77天）9.9回北京方式（开车）</t>
  </si>
  <si>
    <t>太原南</t>
  </si>
  <si>
    <t>太原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</si>
  <si>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</si>
  <si>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</si>
  <si>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</si>
  <si>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</si>
  <si>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</si>
  <si>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</si>
  <si>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</si>
  <si>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</si>
  <si>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</si>
  <si>
    <r>
      <rPr>
        <b/>
        <sz val="24"/>
        <rFont val="宋体"/>
        <family val="3"/>
        <charset val="134"/>
      </rPr>
      <t xml:space="preserve">       费  用  报  销  单</t>
    </r>
    <r>
      <rPr>
        <sz val="12"/>
        <rFont val="宋体"/>
        <family val="3"/>
        <charset val="134"/>
      </rPr>
      <t xml:space="preserve">
         2023年09月11日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</si>
  <si>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</si>
  <si>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</si>
  <si>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</si>
  <si>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</si>
  <si>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</si>
  <si>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</si>
  <si>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</si>
  <si>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</si>
  <si>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汽修</t>
  </si>
  <si>
    <t>交通</t>
  </si>
  <si>
    <t>汽油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</si>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</sst>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78" formatCode="0.0_);[Red]\(0.0\)"/>
    <numFmt numFmtId="179" formatCode="0_);[Red]\(0\)"/>
    <numFmt numFmtId="180" formatCode="0.00_ "/>
    <numFmt numFmtId="181" formatCode="0.00_);[Red]\(0.00\)"/>
    <numFmt numFmtId="182" formatCode="#,##0.00_ "/>
  </numFmts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indexed="8"/>
      <name val="Helvetica Neue"/>
      <family val="2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43" fontId="1" fillId="0" borderId="0" xfId="1" applyFont="1">
      <alignment vertical="center"/>
    </xf>
    <xf numFmtId="0" fontId="2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1" fillId="0" borderId="0" xfId="0" applyNumberFormat="1" applyFont="1">
      <alignment vertical="center"/>
    </xf>
    <xf numFmtId="43" fontId="4" fillId="0" borderId="8" xfId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5" xfId="2" applyFont="1" applyBorder="1" applyAlignment="1" applyProtection="1">
      <alignment vertical="top"/>
      <protection locked="0"/>
    </xf>
    <xf numFmtId="0" fontId="4" fillId="2" borderId="5" xfId="2" applyFont="1" applyFill="1" applyBorder="1" applyAlignment="1" applyProtection="1">
      <alignment horizontal="center" vertical="center"/>
      <protection locked="0"/>
    </xf>
    <xf numFmtId="0" fontId="10" fillId="2" borderId="5" xfId="2" applyFont="1" applyFill="1" applyBorder="1" applyAlignment="1" applyProtection="1">
      <alignment vertical="center" wrapText="1"/>
      <protection locked="0"/>
    </xf>
    <xf numFmtId="0" fontId="1" fillId="2" borderId="5" xfId="2" applyFill="1" applyBorder="1" applyAlignment="1" applyProtection="1">
      <alignment horizontal="center" vertical="center"/>
      <protection locked="0"/>
    </xf>
    <xf numFmtId="0" fontId="1" fillId="2" borderId="5" xfId="2" applyFill="1" applyBorder="1" applyAlignment="1" applyProtection="1">
      <alignment horizontal="center" vertical="top"/>
      <protection locked="0"/>
    </xf>
    <xf numFmtId="178" fontId="1" fillId="2" borderId="5" xfId="2" applyNumberFormat="1" applyFill="1" applyBorder="1" applyAlignment="1" applyProtection="1">
      <alignment horizontal="center" vertical="top"/>
      <protection locked="0"/>
    </xf>
    <xf numFmtId="179" fontId="1" fillId="2" borderId="5" xfId="2" applyNumberFormat="1" applyFill="1" applyBorder="1" applyAlignment="1" applyProtection="1">
      <alignment horizontal="center" vertical="center"/>
      <protection locked="0"/>
    </xf>
    <xf numFmtId="180" fontId="1" fillId="2" borderId="5" xfId="2" applyNumberFormat="1" applyFill="1" applyBorder="1" applyAlignment="1" applyProtection="1">
      <alignment horizontal="center" vertical="top"/>
      <protection locked="0"/>
    </xf>
    <xf numFmtId="179" fontId="1" fillId="2" borderId="5" xfId="2" applyNumberFormat="1" applyFill="1" applyBorder="1" applyAlignment="1" applyProtection="1">
      <alignment horizontal="center" vertical="top"/>
      <protection locked="0"/>
    </xf>
    <xf numFmtId="0" fontId="1" fillId="2" borderId="5" xfId="2" applyFill="1" applyBorder="1" applyAlignment="1" applyProtection="1">
      <alignment horizontal="center" vertical="center" wrapText="1"/>
      <protection locked="0"/>
    </xf>
    <xf numFmtId="178" fontId="1" fillId="2" borderId="5" xfId="2" applyNumberFormat="1" applyFill="1" applyBorder="1" applyAlignment="1" applyProtection="1">
      <alignment horizontal="center" vertical="center"/>
      <protection locked="0"/>
    </xf>
    <xf numFmtId="181" fontId="4" fillId="0" borderId="5" xfId="2" applyNumberFormat="1" applyFont="1" applyBorder="1" applyAlignment="1" applyProtection="1">
      <alignment horizontal="center" vertical="center" shrinkToFit="1"/>
      <protection locked="0"/>
    </xf>
    <xf numFmtId="180" fontId="1" fillId="0" borderId="7" xfId="2" applyNumberFormat="1" applyBorder="1" applyAlignment="1" applyProtection="1">
      <alignment horizontal="center" vertical="center" shrinkToFit="1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0" fontId="1" fillId="0" borderId="0" xfId="2" applyAlignment="1" applyProtection="1">
      <alignment horizontal="center" vertical="top"/>
      <protection locked="0"/>
    </xf>
    <xf numFmtId="0" fontId="10" fillId="0" borderId="5" xfId="2" applyFont="1" applyBorder="1" applyAlignment="1" applyProtection="1">
      <alignment horizontal="right" vertical="top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" fillId="0" borderId="5" xfId="2" applyBorder="1" applyAlignment="1" applyProtection="1">
      <alignment horizontal="center" vertical="top"/>
      <protection locked="0"/>
    </xf>
    <xf numFmtId="0" fontId="11" fillId="0" borderId="5" xfId="2" applyFont="1" applyBorder="1" applyAlignment="1" applyProtection="1">
      <alignment horizontal="center" vertical="top"/>
      <protection locked="0"/>
    </xf>
    <xf numFmtId="181" fontId="11" fillId="0" borderId="5" xfId="2" applyNumberFormat="1" applyFont="1" applyBorder="1" applyAlignment="1" applyProtection="1">
      <alignment horizontal="center" vertical="top"/>
      <protection locked="0"/>
    </xf>
    <xf numFmtId="0" fontId="11" fillId="0" borderId="5" xfId="2" applyFont="1" applyBorder="1" applyAlignment="1" applyProtection="1">
      <alignment horizontal="center" vertical="center"/>
      <protection locked="0"/>
    </xf>
    <xf numFmtId="181" fontId="11" fillId="0" borderId="5" xfId="2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5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14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5" xfId="2" applyFont="1" applyBorder="1" applyAlignment="1" applyProtection="1">
      <alignment horizontal="right" vertical="top"/>
      <protection locked="0"/>
    </xf>
    <xf numFmtId="0" fontId="10" fillId="0" borderId="16" xfId="2" applyFont="1" applyBorder="1" applyAlignment="1" applyProtection="1">
      <alignment horizontal="left" vertical="top"/>
      <protection locked="0"/>
    </xf>
    <xf numFmtId="0" fontId="10" fillId="0" borderId="17" xfId="2" applyFont="1" applyBorder="1" applyAlignment="1" applyProtection="1">
      <alignment horizontal="left" vertical="top"/>
      <protection locked="0"/>
    </xf>
    <xf numFmtId="0" fontId="10" fillId="0" borderId="7" xfId="2" applyFont="1" applyBorder="1" applyAlignment="1" applyProtection="1">
      <alignment horizontal="left" vertical="top"/>
      <protection locked="0"/>
    </xf>
    <xf numFmtId="0" fontId="9" fillId="2" borderId="5" xfId="0" applyFont="1" applyFill="1" applyBorder="1" applyAlignment="1">
      <alignment horizontal="center" vertical="center"/>
    </xf>
    <xf numFmtId="0" fontId="4" fillId="2" borderId="16" xfId="2" applyFont="1" applyFill="1" applyBorder="1" applyAlignment="1" applyProtection="1">
      <alignment horizontal="center" vertical="top"/>
      <protection locked="0"/>
    </xf>
    <xf numFmtId="0" fontId="4" fillId="2" borderId="17" xfId="2" applyFont="1" applyFill="1" applyBorder="1" applyAlignment="1" applyProtection="1">
      <alignment horizontal="center" vertical="top"/>
      <protection locked="0"/>
    </xf>
    <xf numFmtId="0" fontId="4" fillId="2" borderId="7" xfId="2" applyFont="1" applyFill="1" applyBorder="1" applyAlignment="1" applyProtection="1">
      <alignment horizontal="center" vertical="top"/>
      <protection locked="0"/>
    </xf>
    <xf numFmtId="0" fontId="4" fillId="2" borderId="19" xfId="2" applyFont="1" applyFill="1" applyBorder="1" applyAlignment="1" applyProtection="1">
      <alignment horizontal="center" vertical="top"/>
      <protection locked="0"/>
    </xf>
    <xf numFmtId="0" fontId="4" fillId="2" borderId="14" xfId="2" applyFont="1" applyFill="1" applyBorder="1" applyAlignment="1" applyProtection="1">
      <alignment horizontal="center" vertical="top"/>
      <protection locked="0"/>
    </xf>
    <xf numFmtId="0" fontId="4" fillId="2" borderId="21" xfId="2" applyFont="1" applyFill="1" applyBorder="1" applyAlignment="1" applyProtection="1">
      <alignment horizontal="center" vertical="top"/>
      <protection locked="0"/>
    </xf>
    <xf numFmtId="0" fontId="1" fillId="0" borderId="16" xfId="2" applyBorder="1" applyAlignment="1" applyProtection="1">
      <alignment horizontal="center" vertical="top"/>
      <protection locked="0"/>
    </xf>
    <xf numFmtId="0" fontId="1" fillId="0" borderId="17" xfId="2" applyBorder="1" applyAlignment="1" applyProtection="1">
      <alignment horizontal="center" vertical="top"/>
      <protection locked="0"/>
    </xf>
    <xf numFmtId="0" fontId="1" fillId="0" borderId="7" xfId="2" applyBorder="1" applyAlignment="1" applyProtection="1">
      <alignment horizontal="center" vertical="top"/>
      <protection locked="0"/>
    </xf>
    <xf numFmtId="0" fontId="1" fillId="0" borderId="16" xfId="2" applyBorder="1" applyAlignment="1" applyProtection="1">
      <alignment horizontal="center" vertical="center"/>
      <protection locked="0"/>
    </xf>
    <xf numFmtId="0" fontId="1" fillId="0" borderId="17" xfId="2" applyBorder="1" applyAlignment="1" applyProtection="1">
      <alignment horizontal="center" vertical="center"/>
      <protection locked="0"/>
    </xf>
    <xf numFmtId="0" fontId="1" fillId="0" borderId="7" xfId="2" applyBorder="1" applyAlignment="1" applyProtection="1">
      <alignment horizontal="center" vertical="center"/>
      <protection locked="0"/>
    </xf>
    <xf numFmtId="180" fontId="1" fillId="0" borderId="16" xfId="2" applyNumberFormat="1" applyBorder="1" applyAlignment="1" applyProtection="1">
      <alignment horizontal="center" vertical="center" shrinkToFit="1"/>
      <protection locked="0"/>
    </xf>
    <xf numFmtId="180" fontId="1" fillId="0" borderId="7" xfId="2" applyNumberFormat="1" applyBorder="1" applyAlignment="1" applyProtection="1">
      <alignment horizontal="center" vertical="center" shrinkToFit="1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182" fontId="11" fillId="0" borderId="5" xfId="2" applyNumberFormat="1" applyFont="1" applyBorder="1" applyAlignment="1" applyProtection="1">
      <alignment horizontal="center" vertical="center" shrinkToFit="1"/>
      <protection locked="0"/>
    </xf>
    <xf numFmtId="0" fontId="1" fillId="0" borderId="14" xfId="2" applyBorder="1" applyAlignment="1" applyProtection="1">
      <alignment horizontal="left" vertical="center" wrapText="1"/>
      <protection locked="0"/>
    </xf>
    <xf numFmtId="0" fontId="1" fillId="0" borderId="14" xfId="2" applyBorder="1" applyAlignment="1" applyProtection="1">
      <alignment horizontal="left" vertical="center"/>
      <protection locked="0"/>
    </xf>
    <xf numFmtId="0" fontId="1" fillId="0" borderId="0" xfId="2" applyAlignment="1" applyProtection="1">
      <alignment horizontal="left" vertical="top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 textRotation="255" wrapText="1"/>
      <protection locked="0"/>
    </xf>
    <xf numFmtId="0" fontId="1" fillId="0" borderId="19" xfId="2" applyBorder="1" applyAlignment="1" applyProtection="1">
      <alignment horizontal="left" vertical="top" wrapText="1"/>
      <protection locked="0"/>
    </xf>
    <xf numFmtId="0" fontId="1" fillId="0" borderId="14" xfId="2" applyBorder="1" applyAlignment="1" applyProtection="1">
      <alignment horizontal="left" vertical="top" wrapText="1"/>
      <protection locked="0"/>
    </xf>
    <xf numFmtId="0" fontId="1" fillId="0" borderId="21" xfId="2" applyBorder="1" applyAlignment="1" applyProtection="1">
      <alignment horizontal="left" vertical="top" wrapText="1"/>
      <protection locked="0"/>
    </xf>
    <xf numFmtId="0" fontId="1" fillId="0" borderId="22" xfId="2" applyBorder="1" applyAlignment="1" applyProtection="1">
      <alignment horizontal="left" vertical="top" wrapText="1"/>
      <protection locked="0"/>
    </xf>
    <xf numFmtId="0" fontId="1" fillId="0" borderId="0" xfId="2" applyAlignment="1" applyProtection="1">
      <alignment horizontal="left" vertical="top" wrapText="1"/>
      <protection locked="0"/>
    </xf>
    <xf numFmtId="0" fontId="1" fillId="0" borderId="23" xfId="2" applyBorder="1" applyAlignment="1" applyProtection="1">
      <alignment horizontal="left" vertical="top" wrapText="1"/>
      <protection locked="0"/>
    </xf>
    <xf numFmtId="0" fontId="1" fillId="0" borderId="24" xfId="2" applyBorder="1" applyAlignment="1" applyProtection="1">
      <alignment horizontal="left" vertical="top" wrapText="1"/>
      <protection locked="0"/>
    </xf>
    <xf numFmtId="0" fontId="1" fillId="0" borderId="15" xfId="2" applyBorder="1" applyAlignment="1" applyProtection="1">
      <alignment horizontal="left" vertical="top" wrapText="1"/>
      <protection locked="0"/>
    </xf>
    <xf numFmtId="0" fontId="1" fillId="0" borderId="25" xfId="2" applyBorder="1" applyAlignment="1" applyProtection="1">
      <alignment horizontal="left" vertical="top" wrapText="1"/>
      <protection locked="0"/>
    </xf>
    <xf numFmtId="0" fontId="1" fillId="0" borderId="5" xfId="2" applyBorder="1" applyAlignment="1" applyProtection="1">
      <alignment horizontal="center" vertical="center" wrapText="1"/>
      <protection locked="0"/>
    </xf>
    <xf numFmtId="0" fontId="4" fillId="0" borderId="5" xfId="2" applyFont="1" applyBorder="1" applyAlignment="1" applyProtection="1">
      <alignment horizontal="center" vertical="center" wrapText="1"/>
      <protection locked="0"/>
    </xf>
    <xf numFmtId="181" fontId="4" fillId="0" borderId="19" xfId="2" applyNumberFormat="1" applyFont="1" applyBorder="1" applyAlignment="1" applyProtection="1">
      <alignment horizontal="center" vertical="center"/>
      <protection locked="0"/>
    </xf>
    <xf numFmtId="181" fontId="4" fillId="0" borderId="21" xfId="2" applyNumberFormat="1" applyFont="1" applyBorder="1" applyAlignment="1" applyProtection="1">
      <alignment horizontal="center" vertical="center"/>
      <protection locked="0"/>
    </xf>
    <xf numFmtId="181" fontId="4" fillId="0" borderId="24" xfId="2" applyNumberFormat="1" applyFont="1" applyBorder="1" applyAlignment="1" applyProtection="1">
      <alignment horizontal="center" vertical="center"/>
      <protection locked="0"/>
    </xf>
    <xf numFmtId="181" fontId="4" fillId="0" borderId="25" xfId="2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3" fontId="1" fillId="0" borderId="2" xfId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8"/>
  <sheetViews>
    <sheetView tabSelected="1" workbookViewId="0">
      <selection activeCell="F13" sqref="F13"/>
    </sheetView>
  </sheetViews>
  <sheetFormatPr defaultColWidth="10" defaultRowHeight="14.25"/>
  <cols>
    <col min="1" max="1" width="10.25" style="1" customWidth="1"/>
    <col min="2" max="2" width="9.25" style="1" customWidth="1"/>
    <col min="3" max="3" width="10.625" style="1" customWidth="1"/>
    <col min="4" max="4" width="15.875" style="1" customWidth="1"/>
    <col min="5" max="5" width="19" style="2" customWidth="1"/>
    <col min="6" max="6" width="17.75" style="1" customWidth="1"/>
    <col min="7" max="7" width="17.625" style="1" customWidth="1"/>
    <col min="8" max="8" width="10.375" style="1"/>
    <col min="9" max="16382" width="10" style="1"/>
    <col min="16383" max="16383" width="10" style="3"/>
  </cols>
  <sheetData>
    <row r="1" spans="1:7" s="1" customFormat="1">
      <c r="A1" s="107" t="s">
        <v>56</v>
      </c>
      <c r="B1" s="108"/>
      <c r="C1" s="108"/>
      <c r="D1" s="108"/>
      <c r="E1" s="109"/>
      <c r="F1" s="108"/>
    </row>
    <row r="2" spans="1:7" s="1" customFormat="1" ht="32.1" customHeight="1">
      <c r="A2" s="108"/>
      <c r="B2" s="108"/>
      <c r="C2" s="108"/>
      <c r="D2" s="108"/>
      <c r="E2" s="109"/>
      <c r="F2" s="108"/>
    </row>
    <row r="3" spans="1:7" s="1" customFormat="1" ht="28.15" customHeight="1">
      <c r="A3" s="95" t="s">
        <v>57</v>
      </c>
      <c r="B3" s="96"/>
      <c r="C3" s="96"/>
      <c r="D3" s="96"/>
      <c r="E3" s="97"/>
      <c r="F3" s="98"/>
    </row>
    <row r="4" spans="1:7" s="1" customFormat="1" ht="28.15" customHeight="1">
      <c r="A4" s="4" t="s">
        <v>58</v>
      </c>
      <c r="B4" s="5" t="s">
        <v>59</v>
      </c>
      <c r="C4" s="5" t="s">
        <v>60</v>
      </c>
      <c r="D4" s="5"/>
      <c r="E4" s="6" t="s">
        <v>61</v>
      </c>
      <c r="F4" s="7"/>
    </row>
    <row r="5" spans="1:7" s="1" customFormat="1" ht="28.15" customHeight="1">
      <c r="A5" s="99" t="s">
        <v>62</v>
      </c>
      <c r="B5" s="99"/>
      <c r="C5" s="99"/>
      <c r="D5" s="99"/>
      <c r="E5" s="8" t="s">
        <v>63</v>
      </c>
      <c r="F5" s="7" t="s">
        <v>64</v>
      </c>
    </row>
    <row r="6" spans="1:7" s="1" customFormat="1" ht="20.100000000000001" customHeight="1">
      <c r="A6" s="100" t="s">
        <v>65</v>
      </c>
      <c r="B6" s="100"/>
      <c r="C6" s="100"/>
      <c r="D6" s="101"/>
      <c r="E6" s="9">
        <v>4390</v>
      </c>
      <c r="F6" s="10">
        <v>2</v>
      </c>
    </row>
    <row r="7" spans="1:7" s="1" customFormat="1" ht="20.100000000000001" customHeight="1">
      <c r="A7" s="102" t="s">
        <v>66</v>
      </c>
      <c r="B7" s="102"/>
      <c r="C7" s="102"/>
      <c r="D7" s="103"/>
      <c r="E7" s="9">
        <v>184.3</v>
      </c>
      <c r="F7" s="10">
        <v>4</v>
      </c>
    </row>
    <row r="8" spans="1:7" s="1" customFormat="1" ht="20.100000000000001" customHeight="1">
      <c r="A8" s="102" t="s">
        <v>67</v>
      </c>
      <c r="B8" s="102"/>
      <c r="C8" s="102"/>
      <c r="D8" s="103"/>
      <c r="E8" s="9">
        <v>395</v>
      </c>
      <c r="F8" s="10">
        <v>2</v>
      </c>
    </row>
    <row r="9" spans="1:7" s="1" customFormat="1" ht="20.100000000000001" customHeight="1">
      <c r="A9" s="102"/>
      <c r="B9" s="102"/>
      <c r="C9" s="102"/>
      <c r="D9" s="103"/>
      <c r="E9" s="9"/>
      <c r="F9" s="10"/>
    </row>
    <row r="10" spans="1:7" s="1" customFormat="1" ht="20.100000000000001" customHeight="1">
      <c r="A10" s="102"/>
      <c r="B10" s="102"/>
      <c r="C10" s="102"/>
      <c r="D10" s="103"/>
      <c r="E10" s="9"/>
      <c r="F10" s="10"/>
    </row>
    <row r="11" spans="1:7" s="1" customFormat="1" ht="20.100000000000001" customHeight="1">
      <c r="A11" s="102"/>
      <c r="B11" s="102"/>
      <c r="C11" s="102"/>
      <c r="D11" s="103"/>
      <c r="E11" s="9"/>
      <c r="F11" s="10"/>
    </row>
    <row r="12" spans="1:7" s="1" customFormat="1" ht="20.100000000000001" customHeight="1">
      <c r="A12" s="102"/>
      <c r="B12" s="102"/>
      <c r="C12" s="102"/>
      <c r="D12" s="103"/>
      <c r="E12" s="9"/>
      <c r="F12" s="10"/>
    </row>
    <row r="13" spans="1:7" s="1" customFormat="1" ht="20.100000000000001" customHeight="1">
      <c r="A13" s="100"/>
      <c r="B13" s="100"/>
      <c r="C13" s="100"/>
      <c r="D13" s="101"/>
      <c r="E13" s="9"/>
      <c r="F13" s="10"/>
    </row>
    <row r="14" spans="1:7" s="1" customFormat="1" ht="20.100000000000001" customHeight="1">
      <c r="A14" s="102"/>
      <c r="B14" s="102"/>
      <c r="C14" s="102"/>
      <c r="D14" s="103"/>
      <c r="E14" s="9"/>
      <c r="F14" s="10"/>
    </row>
    <row r="15" spans="1:7" s="1" customFormat="1" ht="21" customHeight="1">
      <c r="A15" s="102"/>
      <c r="B15" s="102"/>
      <c r="C15" s="102"/>
      <c r="D15" s="103"/>
      <c r="E15" s="9"/>
      <c r="F15" s="10"/>
      <c r="G15" s="11"/>
    </row>
    <row r="16" spans="1:7" s="1" customFormat="1" ht="20.100000000000001" customHeight="1">
      <c r="A16" s="102"/>
      <c r="B16" s="102"/>
      <c r="C16" s="102"/>
      <c r="D16" s="103"/>
      <c r="E16" s="9"/>
      <c r="F16" s="10"/>
    </row>
    <row r="17" spans="1:15" s="1" customFormat="1" ht="20.100000000000001" customHeight="1">
      <c r="A17" s="102"/>
      <c r="B17" s="102"/>
      <c r="C17" s="102"/>
      <c r="D17" s="103"/>
      <c r="E17" s="9"/>
      <c r="F17" s="10"/>
    </row>
    <row r="18" spans="1:15" s="1" customFormat="1" ht="20.100000000000001" customHeight="1">
      <c r="A18" s="102"/>
      <c r="B18" s="102"/>
      <c r="C18" s="102"/>
      <c r="D18" s="103"/>
      <c r="E18" s="9"/>
      <c r="F18" s="10"/>
    </row>
    <row r="19" spans="1:15" s="1" customFormat="1" ht="20.100000000000001" customHeight="1">
      <c r="A19" s="100"/>
      <c r="B19" s="100"/>
      <c r="C19" s="100"/>
      <c r="D19" s="101"/>
      <c r="E19" s="9"/>
      <c r="F19" s="10"/>
    </row>
    <row r="20" spans="1:15" s="1" customFormat="1" ht="20.100000000000001" customHeight="1">
      <c r="A20" s="100"/>
      <c r="B20" s="100"/>
      <c r="C20" s="100"/>
      <c r="D20" s="101"/>
      <c r="E20" s="9"/>
      <c r="F20" s="10"/>
    </row>
    <row r="21" spans="1:15" s="1" customFormat="1" ht="20.100000000000001" customHeight="1">
      <c r="A21" s="100"/>
      <c r="B21" s="100"/>
      <c r="C21" s="100"/>
      <c r="D21" s="101"/>
      <c r="E21" s="9"/>
      <c r="F21" s="10"/>
    </row>
    <row r="22" spans="1:15" s="1" customFormat="1" ht="20.100000000000001" customHeight="1">
      <c r="A22" s="100"/>
      <c r="B22" s="100"/>
      <c r="C22" s="100"/>
      <c r="D22" s="101"/>
      <c r="E22" s="9"/>
      <c r="F22" s="10"/>
    </row>
    <row r="23" spans="1:15" s="1" customFormat="1" ht="20.100000000000001" customHeight="1">
      <c r="A23" s="100"/>
      <c r="B23" s="100"/>
      <c r="C23" s="100"/>
      <c r="D23" s="101"/>
      <c r="E23" s="9"/>
      <c r="F23" s="10"/>
    </row>
    <row r="24" spans="1:15" s="1" customFormat="1" ht="20.100000000000001" customHeight="1">
      <c r="A24" s="100"/>
      <c r="B24" s="100"/>
      <c r="C24" s="100"/>
      <c r="D24" s="101"/>
      <c r="E24" s="9"/>
      <c r="F24" s="10"/>
    </row>
    <row r="25" spans="1:15" s="1" customFormat="1" ht="20.100000000000001" customHeight="1">
      <c r="A25" s="100"/>
      <c r="B25" s="100"/>
      <c r="C25" s="100"/>
      <c r="D25" s="101"/>
      <c r="E25" s="9"/>
      <c r="F25" s="10"/>
    </row>
    <row r="26" spans="1:15" s="1" customFormat="1" ht="28.15" customHeight="1">
      <c r="A26" s="99" t="s">
        <v>68</v>
      </c>
      <c r="B26" s="99"/>
      <c r="C26" s="99"/>
      <c r="D26" s="99"/>
      <c r="E26" s="12">
        <f>SUM(E6:E25)</f>
        <v>4969.3</v>
      </c>
      <c r="F26" s="13"/>
    </row>
    <row r="27" spans="1:15" s="1" customFormat="1" ht="39" customHeight="1">
      <c r="A27" s="14" t="s">
        <v>69</v>
      </c>
      <c r="B27" s="104"/>
      <c r="C27" s="104"/>
      <c r="D27" s="104"/>
      <c r="E27" s="105"/>
      <c r="F27" s="106"/>
    </row>
    <row r="28" spans="1:15" customFormat="1" ht="35.1" customHeight="1">
      <c r="A28" s="73" t="s">
        <v>70</v>
      </c>
      <c r="B28" s="73"/>
      <c r="C28" s="73"/>
      <c r="D28" s="73"/>
      <c r="E28" s="73"/>
      <c r="F28" s="73"/>
      <c r="G28" s="1"/>
      <c r="H28" s="1"/>
      <c r="I28" s="1"/>
      <c r="J28" s="1"/>
      <c r="K28" s="1"/>
      <c r="L28" s="1"/>
      <c r="M28" s="1"/>
      <c r="N28" s="1"/>
      <c r="O28" s="1"/>
    </row>
  </sheetData>
  <mergeCells count="26">
    <mergeCell ref="A1:F2"/>
    <mergeCell ref="A24:D24"/>
    <mergeCell ref="A25:D25"/>
    <mergeCell ref="A26:D26"/>
    <mergeCell ref="B27:F27"/>
    <mergeCell ref="A28:F28"/>
    <mergeCell ref="A19:D19"/>
    <mergeCell ref="A20:D20"/>
    <mergeCell ref="A21:D21"/>
    <mergeCell ref="A22:D22"/>
    <mergeCell ref="A23:D23"/>
    <mergeCell ref="A14:D14"/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A3:F3"/>
    <mergeCell ref="A5:D5"/>
    <mergeCell ref="A6:D6"/>
    <mergeCell ref="A7:D7"/>
    <mergeCell ref="A8:D8"/>
  </mergeCells>
  <phoneticPr fontId="14" type="noConversion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3"/>
  <sheetViews>
    <sheetView workbookViewId="0">
      <selection activeCell="F24" sqref="F24"/>
    </sheetView>
  </sheetViews>
  <sheetFormatPr defaultColWidth="9.375" defaultRowHeight="14.2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56" max="16384" width="9.375" style="1"/>
  </cols>
  <sheetData>
    <row r="1" spans="1:15" customFormat="1" ht="66.9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 customFormat="1">
      <c r="A2" s="42" t="s">
        <v>1</v>
      </c>
      <c r="B2" s="42"/>
      <c r="C2" s="43"/>
      <c r="D2" s="43"/>
      <c r="E2" s="15" t="s">
        <v>2</v>
      </c>
      <c r="F2" s="44" t="s">
        <v>3</v>
      </c>
      <c r="G2" s="44"/>
      <c r="H2" s="15" t="s">
        <v>4</v>
      </c>
      <c r="I2" s="45" t="s">
        <v>5</v>
      </c>
      <c r="J2" s="45"/>
      <c r="K2" s="46" t="s">
        <v>6</v>
      </c>
      <c r="L2" s="47"/>
      <c r="M2" s="47"/>
    </row>
    <row r="3" spans="1:15" customFormat="1" ht="14.25" customHeight="1">
      <c r="A3" s="48" t="s">
        <v>7</v>
      </c>
      <c r="B3" s="48"/>
      <c r="C3" s="48"/>
      <c r="D3" s="16"/>
      <c r="E3" s="48" t="s">
        <v>8</v>
      </c>
      <c r="F3" s="48"/>
      <c r="G3" s="49"/>
      <c r="H3" s="49"/>
      <c r="I3" s="49"/>
      <c r="J3" s="32" t="s">
        <v>9</v>
      </c>
      <c r="K3" s="50" t="s">
        <v>10</v>
      </c>
      <c r="L3" s="51"/>
      <c r="M3" s="52"/>
      <c r="N3" s="79"/>
    </row>
    <row r="4" spans="1:15" customFormat="1" ht="14.25" customHeight="1">
      <c r="A4" s="53" t="s">
        <v>11</v>
      </c>
      <c r="B4" s="53"/>
      <c r="C4" s="54" t="s">
        <v>12</v>
      </c>
      <c r="D4" s="55"/>
      <c r="E4" s="55"/>
      <c r="F4" s="56"/>
      <c r="G4" s="76" t="s">
        <v>13</v>
      </c>
      <c r="H4" s="57" t="s">
        <v>14</v>
      </c>
      <c r="I4" s="58"/>
      <c r="J4" s="59"/>
      <c r="K4" s="48" t="s">
        <v>15</v>
      </c>
      <c r="L4" s="48"/>
      <c r="M4" s="48"/>
      <c r="N4" s="79"/>
    </row>
    <row r="5" spans="1:15" customFormat="1" ht="30" customHeight="1">
      <c r="A5" s="17" t="s">
        <v>16</v>
      </c>
      <c r="B5" s="17" t="s">
        <v>17</v>
      </c>
      <c r="C5" s="17" t="s">
        <v>18</v>
      </c>
      <c r="D5" s="17" t="s">
        <v>19</v>
      </c>
      <c r="E5" s="18" t="s">
        <v>20</v>
      </c>
      <c r="F5" s="17" t="s">
        <v>21</v>
      </c>
      <c r="G5" s="77"/>
      <c r="H5" s="17" t="s">
        <v>22</v>
      </c>
      <c r="I5" s="33" t="s">
        <v>23</v>
      </c>
      <c r="J5" s="17" t="s">
        <v>24</v>
      </c>
      <c r="K5" s="29" t="s">
        <v>25</v>
      </c>
      <c r="L5" s="34" t="s">
        <v>26</v>
      </c>
      <c r="M5" s="29" t="s">
        <v>21</v>
      </c>
      <c r="N5" s="79"/>
      <c r="O5" t="s">
        <v>10</v>
      </c>
    </row>
    <row r="6" spans="1:15" customFormat="1">
      <c r="A6" s="19">
        <v>5</v>
      </c>
      <c r="B6" s="20">
        <v>10</v>
      </c>
      <c r="C6" s="20" t="s">
        <v>27</v>
      </c>
      <c r="D6" s="20" t="s">
        <v>28</v>
      </c>
      <c r="E6" s="20">
        <v>1</v>
      </c>
      <c r="F6" s="21">
        <v>290</v>
      </c>
      <c r="G6" s="19"/>
      <c r="H6" s="22"/>
      <c r="I6" s="22"/>
      <c r="J6" s="22">
        <f>H6*I6</f>
        <v>0</v>
      </c>
      <c r="K6" s="35" t="s">
        <v>29</v>
      </c>
      <c r="L6" s="36">
        <v>11</v>
      </c>
      <c r="M6" s="37">
        <v>4514</v>
      </c>
      <c r="N6" s="79"/>
    </row>
    <row r="7" spans="1:15" customFormat="1">
      <c r="A7" s="19">
        <v>5</v>
      </c>
      <c r="B7" s="20">
        <v>11</v>
      </c>
      <c r="C7" s="20" t="s">
        <v>28</v>
      </c>
      <c r="D7" s="20" t="s">
        <v>30</v>
      </c>
      <c r="E7" s="20">
        <v>1</v>
      </c>
      <c r="F7" s="21">
        <v>273</v>
      </c>
      <c r="G7" s="23"/>
      <c r="H7" s="22"/>
      <c r="I7" s="22"/>
      <c r="J7" s="22">
        <f t="shared" ref="J7:J16" si="0">H7*I7</f>
        <v>0</v>
      </c>
      <c r="K7" s="35" t="s">
        <v>31</v>
      </c>
      <c r="L7" s="36"/>
      <c r="M7" s="37">
        <v>881.7</v>
      </c>
      <c r="N7" s="79"/>
    </row>
    <row r="8" spans="1:15" customFormat="1">
      <c r="A8" s="19">
        <v>5</v>
      </c>
      <c r="B8" s="20">
        <v>25</v>
      </c>
      <c r="C8" s="20" t="s">
        <v>32</v>
      </c>
      <c r="D8" s="20" t="s">
        <v>33</v>
      </c>
      <c r="E8" s="20">
        <v>1</v>
      </c>
      <c r="F8" s="21">
        <v>579</v>
      </c>
      <c r="G8" s="23"/>
      <c r="H8" s="22"/>
      <c r="I8" s="22"/>
      <c r="J8" s="22">
        <f t="shared" si="0"/>
        <v>0</v>
      </c>
      <c r="K8" s="35" t="s">
        <v>34</v>
      </c>
      <c r="L8" s="36">
        <v>12</v>
      </c>
      <c r="M8" s="37">
        <v>5367.13</v>
      </c>
      <c r="N8" s="79"/>
    </row>
    <row r="9" spans="1:15" customFormat="1">
      <c r="A9" s="19">
        <v>5</v>
      </c>
      <c r="B9" s="20">
        <v>28</v>
      </c>
      <c r="C9" s="20" t="s">
        <v>33</v>
      </c>
      <c r="D9" s="20" t="s">
        <v>32</v>
      </c>
      <c r="E9" s="20">
        <v>1</v>
      </c>
      <c r="F9" s="21">
        <v>774</v>
      </c>
      <c r="G9" s="23"/>
      <c r="H9" s="24"/>
      <c r="I9" s="22"/>
      <c r="J9" s="22">
        <f t="shared" si="0"/>
        <v>0</v>
      </c>
      <c r="K9" s="35" t="s">
        <v>35</v>
      </c>
      <c r="L9" s="36"/>
      <c r="M9" s="37">
        <v>995.93</v>
      </c>
      <c r="N9" s="79"/>
    </row>
    <row r="10" spans="1:15" customFormat="1">
      <c r="A10" s="19">
        <v>6</v>
      </c>
      <c r="B10" s="19">
        <v>9</v>
      </c>
      <c r="C10" s="19" t="s">
        <v>30</v>
      </c>
      <c r="D10" s="19" t="s">
        <v>36</v>
      </c>
      <c r="E10" s="25">
        <v>1</v>
      </c>
      <c r="F10" s="26">
        <v>443</v>
      </c>
      <c r="G10" s="23"/>
      <c r="H10" s="24">
        <v>51</v>
      </c>
      <c r="I10" s="22">
        <v>80</v>
      </c>
      <c r="J10" s="22">
        <f t="shared" si="0"/>
        <v>4080</v>
      </c>
      <c r="K10" s="35"/>
      <c r="L10" s="38"/>
      <c r="M10" s="39"/>
      <c r="N10" s="79"/>
    </row>
    <row r="11" spans="1:15" customFormat="1">
      <c r="A11" s="19">
        <v>6</v>
      </c>
      <c r="B11" s="20">
        <v>24</v>
      </c>
      <c r="C11" s="20" t="s">
        <v>36</v>
      </c>
      <c r="D11" s="20" t="s">
        <v>30</v>
      </c>
      <c r="E11" s="20">
        <v>1</v>
      </c>
      <c r="F11" s="21">
        <v>517</v>
      </c>
      <c r="G11" s="23"/>
      <c r="H11" s="22">
        <v>77</v>
      </c>
      <c r="I11" s="22">
        <v>80</v>
      </c>
      <c r="J11" s="22">
        <f t="shared" si="0"/>
        <v>6160</v>
      </c>
      <c r="K11" s="30" t="s">
        <v>37</v>
      </c>
      <c r="L11" s="38">
        <v>4</v>
      </c>
      <c r="M11" s="39">
        <v>196</v>
      </c>
      <c r="N11" s="79"/>
    </row>
    <row r="12" spans="1:15" customFormat="1">
      <c r="A12" s="19">
        <v>7</v>
      </c>
      <c r="B12" s="20">
        <v>3</v>
      </c>
      <c r="C12" s="20" t="s">
        <v>32</v>
      </c>
      <c r="D12" s="20" t="s">
        <v>38</v>
      </c>
      <c r="E12" s="20">
        <v>1</v>
      </c>
      <c r="F12" s="21">
        <v>1178</v>
      </c>
      <c r="G12" s="23"/>
      <c r="H12" s="24"/>
      <c r="I12" s="22"/>
      <c r="J12" s="22">
        <f t="shared" si="0"/>
        <v>0</v>
      </c>
      <c r="K12" s="30" t="s">
        <v>39</v>
      </c>
      <c r="L12" s="38"/>
      <c r="M12" s="27">
        <f>SUM(M6:M11)</f>
        <v>11954.76</v>
      </c>
      <c r="N12" s="79"/>
    </row>
    <row r="13" spans="1:15" customFormat="1">
      <c r="A13" s="19">
        <v>7</v>
      </c>
      <c r="B13" s="20">
        <v>4</v>
      </c>
      <c r="C13" s="20" t="s">
        <v>40</v>
      </c>
      <c r="D13" s="20" t="s">
        <v>41</v>
      </c>
      <c r="E13" s="20">
        <v>1</v>
      </c>
      <c r="F13" s="21">
        <v>82.5</v>
      </c>
      <c r="G13" s="23"/>
      <c r="H13" s="24"/>
      <c r="I13" s="22"/>
      <c r="J13" s="22">
        <f t="shared" si="0"/>
        <v>0</v>
      </c>
      <c r="K13" s="60" t="s">
        <v>42</v>
      </c>
      <c r="L13" s="61"/>
      <c r="M13" s="62"/>
      <c r="N13" s="79"/>
    </row>
    <row r="14" spans="1:15" customFormat="1">
      <c r="A14" s="19">
        <v>7</v>
      </c>
      <c r="B14" s="20">
        <v>4</v>
      </c>
      <c r="C14" s="20" t="s">
        <v>38</v>
      </c>
      <c r="D14" s="20" t="s">
        <v>43</v>
      </c>
      <c r="E14" s="20">
        <v>1</v>
      </c>
      <c r="F14" s="21">
        <v>45</v>
      </c>
      <c r="G14" s="23"/>
      <c r="H14" s="24"/>
      <c r="I14" s="22"/>
      <c r="J14" s="22">
        <f t="shared" si="0"/>
        <v>0</v>
      </c>
      <c r="K14" s="80" t="s">
        <v>44</v>
      </c>
      <c r="L14" s="81"/>
      <c r="M14" s="82"/>
      <c r="N14" s="79"/>
    </row>
    <row r="15" spans="1:15" customFormat="1">
      <c r="A15" s="19">
        <v>7</v>
      </c>
      <c r="B15" s="20">
        <v>5</v>
      </c>
      <c r="C15" s="20" t="s">
        <v>41</v>
      </c>
      <c r="D15" s="20" t="s">
        <v>45</v>
      </c>
      <c r="E15" s="20">
        <v>1</v>
      </c>
      <c r="F15" s="21">
        <v>286</v>
      </c>
      <c r="G15" s="23"/>
      <c r="H15" s="24"/>
      <c r="I15" s="22"/>
      <c r="J15" s="22">
        <f t="shared" si="0"/>
        <v>0</v>
      </c>
      <c r="K15" s="83"/>
      <c r="L15" s="84"/>
      <c r="M15" s="85"/>
      <c r="N15" s="79"/>
    </row>
    <row r="16" spans="1:15" customFormat="1">
      <c r="A16" s="19">
        <v>7</v>
      </c>
      <c r="B16" s="20">
        <v>7</v>
      </c>
      <c r="C16" s="20" t="s">
        <v>46</v>
      </c>
      <c r="D16" s="20" t="s">
        <v>32</v>
      </c>
      <c r="E16" s="20">
        <v>1</v>
      </c>
      <c r="F16" s="21">
        <v>910</v>
      </c>
      <c r="G16" s="23"/>
      <c r="H16" s="24"/>
      <c r="I16" s="22"/>
      <c r="J16" s="22">
        <f t="shared" si="0"/>
        <v>0</v>
      </c>
      <c r="K16" s="83"/>
      <c r="L16" s="84"/>
      <c r="M16" s="85"/>
      <c r="N16" s="79"/>
    </row>
    <row r="17" spans="1:14" customFormat="1" ht="23.25" customHeight="1">
      <c r="A17" s="63" t="s">
        <v>47</v>
      </c>
      <c r="B17" s="64"/>
      <c r="C17" s="64"/>
      <c r="D17" s="64"/>
      <c r="E17" s="65"/>
      <c r="F17" s="27">
        <f>SUM(F6:F14)</f>
        <v>4181.5</v>
      </c>
      <c r="G17" s="66" t="s">
        <v>48</v>
      </c>
      <c r="H17" s="67"/>
      <c r="I17" s="28"/>
      <c r="J17" s="27">
        <f>SUM(J6:J15)</f>
        <v>10240</v>
      </c>
      <c r="K17" s="83"/>
      <c r="L17" s="84"/>
      <c r="M17" s="85"/>
      <c r="N17" s="79"/>
    </row>
    <row r="18" spans="1:14" customFormat="1" ht="24.95" customHeight="1">
      <c r="A18" s="68" t="s">
        <v>49</v>
      </c>
      <c r="B18" s="68"/>
      <c r="C18" s="69"/>
      <c r="D18" s="70"/>
      <c r="E18" s="69" t="s">
        <v>50</v>
      </c>
      <c r="F18" s="71"/>
      <c r="G18" s="72">
        <f>C18-L19</f>
        <v>-26376.260000000002</v>
      </c>
      <c r="H18" s="72"/>
      <c r="I18" s="72"/>
      <c r="J18" s="72"/>
      <c r="K18" s="86"/>
      <c r="L18" s="87"/>
      <c r="M18" s="88"/>
      <c r="N18" s="79"/>
    </row>
    <row r="19" spans="1:14" customFormat="1" ht="24" customHeight="1">
      <c r="A19" s="89" t="s">
        <v>51</v>
      </c>
      <c r="B19" s="89"/>
      <c r="C19" s="30" t="s">
        <v>52</v>
      </c>
      <c r="D19" s="90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贰万陆仟叁佰柒拾陆元贰角陆分</v>
      </c>
      <c r="E19" s="90"/>
      <c r="F19" s="90"/>
      <c r="G19" s="90"/>
      <c r="H19" s="90"/>
      <c r="I19" s="90"/>
      <c r="J19" s="90"/>
      <c r="K19" s="78" t="s">
        <v>53</v>
      </c>
      <c r="L19" s="91">
        <f>J17+M12+F17</f>
        <v>26376.260000000002</v>
      </c>
      <c r="M19" s="92"/>
      <c r="N19" s="79"/>
    </row>
    <row r="20" spans="1:14" customFormat="1" ht="23.1" customHeight="1">
      <c r="A20" s="89"/>
      <c r="B20" s="89"/>
      <c r="C20" s="30" t="s">
        <v>54</v>
      </c>
      <c r="D20" s="90"/>
      <c r="E20" s="90"/>
      <c r="F20" s="90"/>
      <c r="G20" s="90"/>
      <c r="H20" s="90"/>
      <c r="I20" s="90"/>
      <c r="J20" s="90"/>
      <c r="K20" s="78"/>
      <c r="L20" s="93"/>
      <c r="M20" s="94"/>
      <c r="N20" s="79"/>
    </row>
    <row r="21" spans="1:14" customFormat="1" ht="35.1" customHeight="1">
      <c r="A21" s="73" t="s">
        <v>55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4" customForma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4" customFormat="1" ht="21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</sheetData>
  <mergeCells count="30">
    <mergeCell ref="A21:M21"/>
    <mergeCell ref="A23:N23"/>
    <mergeCell ref="G4:G5"/>
    <mergeCell ref="K19:K20"/>
    <mergeCell ref="N3:N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4" type="noConversion"/>
  <pageMargins left="0.75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</vt:lpstr>
      <vt:lpstr>差旅（修订后的差旅报销单部分挪费用报销）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 建</cp:lastModifiedBy>
  <dcterms:created xsi:type="dcterms:W3CDTF">2023-09-11T07:20:00Z</dcterms:created>
  <dcterms:modified xsi:type="dcterms:W3CDTF">2023-09-20T06:51:19Z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94A0D2B69D794518A165861122344C32_11</vt:lpwstr>
  </property>
  <property fmtid="{D5CDD505-2E9C-101B-9397-08002B2CF9AE}" pid="3" name="KSOProductBuildVer">
    <vt:lpwstr>2052-12.1.0.15374</vt:lpwstr>
  </property>
</Properties>
</file>