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zhaox\Desktop\建军 报销\新建文件夹 (2)\"/>
    </mc:Choice>
  </mc:AlternateContent>
  <xr:revisionPtr revIDLastSave="0" documentId="13_ncr:1_{854BE99C-9801-494A-93A5-70E9823C50F2}" xr6:coauthVersionLast="47" xr6:coauthVersionMax="47" xr10:uidLastSave="{00000000-0000-0000-0000-000000000000}"/>
  <bookViews>
    <workbookView xWindow="5390" yWindow="2490" windowWidth="19200" windowHeight="9970" xr2:uid="{00000000-000D-0000-FFFF-FFFF00000000}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K6" i="1"/>
  <c r="G19" i="1"/>
  <c r="K19" i="1" l="1"/>
  <c r="N15" i="1"/>
  <c r="M21" i="1" l="1"/>
  <c r="E21" i="1" s="1"/>
</calcChain>
</file>

<file path=xl/sharedStrings.xml><?xml version="1.0" encoding="utf-8"?>
<sst xmlns="http://schemas.openxmlformats.org/spreadsheetml/2006/main" count="83" uniqueCount="66">
  <si>
    <t>北京创联致信科技有限公司
差旅费报销单</t>
  </si>
  <si>
    <t xml:space="preserve">部门:                                                     </t>
  </si>
  <si>
    <t>项目编码</t>
  </si>
  <si>
    <t>项目名称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</si>
  <si>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</si>
  <si>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</si>
  <si>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</si>
  <si>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</si>
  <si>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</si>
  <si>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</si>
  <si>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</si>
  <si>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</si>
  <si>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</si>
  <si>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</si>
  <si>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</si>
  <si>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</si>
  <si>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</si>
  <si>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</si>
  <si>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</si>
  <si>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</si>
  <si>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</si>
  <si>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</si>
  <si>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</si>
  <si>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</si>
  <si>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</si>
  <si>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</si>
  <si>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</si>
  <si>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</si>
  <si>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</si>
  <si>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</si>
  <si>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</si>
  <si>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</si>
  <si>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</si>
  <si>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</si>
  <si>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</si>
  <si>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</si>
  <si>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</si>
  <si>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family val="3"/>
        <charset val="134"/>
      </rPr>
      <t xml:space="preserve">部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</si>
  <si>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</si>
  <si>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</si>
  <si>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family val="3"/>
        <charset val="134"/>
      </rPr>
      <t xml:space="preserve">自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 至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年 </t>
    </r>
    <r>
      <rPr>
        <sz val="12"/>
        <color theme="1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</rPr>
      <t xml:space="preserve">月 </t>
    </r>
    <r>
      <rPr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 xml:space="preserve">日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 xml:space="preserve">时止，共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</si>
  <si>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</si>
  <si>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</si>
  <si>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</si>
  <si>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</si>
  <si>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</si>
  <si>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</si>
  <si>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</si>
  <si>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北京</t>
    <phoneticPr fontId="12" type="noConversion"/>
  </si>
  <si>
    <t>营销中心</t>
    <phoneticPr fontId="12" type="noConversion"/>
  </si>
  <si>
    <t>出差补助</t>
    <phoneticPr fontId="12" type="noConversion"/>
  </si>
  <si>
    <t>ACL23002</t>
    <phoneticPr fontId="12" type="noConversion"/>
  </si>
  <si>
    <t>2023盒条件实施差旅报销&amp;工时预算项目</t>
    <phoneticPr fontId="12" type="noConversion"/>
  </si>
  <si>
    <t>武汉</t>
    <phoneticPr fontId="12" type="noConversion"/>
  </si>
  <si>
    <t>领导审批：         财务审核：       会计复核：        出纳：        部门审核：         出差人：刘建军</t>
    <phoneticPr fontId="12" type="noConversion"/>
  </si>
  <si>
    <t>刘建军</t>
    <phoneticPr fontId="12" type="noConversion"/>
  </si>
  <si>
    <t>网约车</t>
    <phoneticPr fontId="12" type="noConversion"/>
  </si>
  <si>
    <t>出租 过路</t>
    <phoneticPr fontId="12" type="noConversion"/>
  </si>
  <si>
    <t>住宿</t>
    <phoneticPr fontId="12" type="noConversion"/>
  </si>
  <si>
    <t>机票附加</t>
    <phoneticPr fontId="12" type="noConversion"/>
  </si>
  <si>
    <t>杭州</t>
    <phoneticPr fontId="12" type="noConversion"/>
  </si>
  <si>
    <t>长沙</t>
    <phoneticPr fontId="12" type="noConversion"/>
  </si>
  <si>
    <t>南昌</t>
    <phoneticPr fontId="12" type="noConversion"/>
  </si>
  <si>
    <t>襄阳</t>
    <phoneticPr fontId="12" type="noConversion"/>
  </si>
  <si>
    <t>退票费</t>
    <phoneticPr fontId="12" type="noConversion"/>
  </si>
  <si>
    <t xml:space="preserve"> 2023年 9月 28日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</si>
</sst>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0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vertical="center" wrapText="1"/>
      <protection locked="0"/>
    </xf>
    <xf numFmtId="0" fontId="8" fillId="2" borderId="8" xfId="1" applyFill="1" applyBorder="1" applyAlignment="1" applyProtection="1">
      <alignment horizontal="center" vertical="center"/>
      <protection locked="0"/>
    </xf>
    <xf numFmtId="0" fontId="8" fillId="2" borderId="8" xfId="1" applyFill="1" applyBorder="1" applyAlignment="1" applyProtection="1">
      <alignment horizontal="center" vertical="top"/>
      <protection locked="0"/>
    </xf>
    <xf numFmtId="176" fontId="8" fillId="2" borderId="8" xfId="1" applyNumberFormat="1" applyFill="1" applyBorder="1" applyAlignment="1" applyProtection="1">
      <alignment horizontal="center" vertical="top"/>
      <protection locked="0"/>
    </xf>
    <xf numFmtId="0" fontId="9" fillId="2" borderId="8" xfId="1" applyFont="1" applyFill="1" applyBorder="1" applyAlignment="1" applyProtection="1">
      <alignment horizontal="center" vertical="top"/>
      <protection locked="0"/>
    </xf>
    <xf numFmtId="176" fontId="9" fillId="2" borderId="8" xfId="1" applyNumberFormat="1" applyFont="1" applyFill="1" applyBorder="1" applyAlignment="1" applyProtection="1">
      <alignment horizontal="center" vertical="top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8" fillId="0" borderId="0" xfId="1" applyAlignment="1" applyProtection="1">
      <alignment horizontal="center" vertical="top"/>
      <protection locked="0"/>
    </xf>
    <xf numFmtId="0" fontId="7" fillId="0" borderId="8" xfId="1" applyFont="1" applyBorder="1" applyAlignment="1" applyProtection="1">
      <alignment horizontal="right" vertical="top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top" wrapText="1"/>
      <protection locked="0"/>
    </xf>
    <xf numFmtId="177" fontId="8" fillId="2" borderId="8" xfId="1" applyNumberForma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top"/>
      <protection locked="0"/>
    </xf>
    <xf numFmtId="178" fontId="10" fillId="0" borderId="8" xfId="1" applyNumberFormat="1" applyFont="1" applyBorder="1" applyAlignment="1" applyProtection="1">
      <alignment horizontal="center" vertical="top"/>
      <protection locked="0"/>
    </xf>
    <xf numFmtId="177" fontId="8" fillId="2" borderId="8" xfId="1" applyNumberFormat="1" applyFill="1" applyBorder="1" applyAlignment="1" applyProtection="1">
      <alignment horizontal="center" vertical="top"/>
      <protection locked="0"/>
    </xf>
    <xf numFmtId="0" fontId="8" fillId="0" borderId="8" xfId="1" applyBorder="1" applyAlignment="1" applyProtection="1">
      <alignment horizontal="center" vertical="top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178" fontId="10" fillId="0" borderId="8" xfId="1" applyNumberFormat="1" applyFon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177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2" borderId="8" xfId="1" applyNumberFormat="1" applyFont="1" applyFill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vertical="top"/>
      <protection locked="0"/>
    </xf>
    <xf numFmtId="0" fontId="13" fillId="2" borderId="8" xfId="1" applyFont="1" applyFill="1" applyBorder="1" applyAlignment="1" applyProtection="1">
      <alignment horizontal="center" vertical="top"/>
      <protection locked="0"/>
    </xf>
    <xf numFmtId="178" fontId="5" fillId="0" borderId="8" xfId="1" applyNumberFormat="1" applyFont="1" applyBorder="1" applyAlignment="1" applyProtection="1">
      <alignment horizontal="center" vertical="center" shrinkToFit="1"/>
      <protection locked="0"/>
    </xf>
    <xf numFmtId="178" fontId="8" fillId="2" borderId="8" xfId="1" applyNumberFormat="1" applyFill="1" applyBorder="1" applyAlignment="1" applyProtection="1">
      <alignment horizontal="center" vertical="top"/>
      <protection locked="0"/>
    </xf>
    <xf numFmtId="178" fontId="18" fillId="0" borderId="8" xfId="1" applyNumberFormat="1" applyFont="1" applyBorder="1" applyAlignment="1" applyProtection="1">
      <alignment horizontal="center" vertical="center" shrinkToFit="1"/>
      <protection locked="0"/>
    </xf>
    <xf numFmtId="178" fontId="13" fillId="2" borderId="8" xfId="1" applyNumberFormat="1" applyFont="1" applyFill="1" applyBorder="1" applyAlignment="1" applyProtection="1">
      <alignment horizontal="center" vertical="top"/>
      <protection locked="0"/>
    </xf>
    <xf numFmtId="0" fontId="13" fillId="0" borderId="8" xfId="1" applyFont="1" applyBorder="1" applyAlignment="1" applyProtection="1">
      <alignment horizontal="center" vertical="top"/>
      <protection locked="0"/>
    </xf>
    <xf numFmtId="0" fontId="19" fillId="0" borderId="0" xfId="0" applyFont="1">
      <alignment vertical="center"/>
    </xf>
    <xf numFmtId="0" fontId="13" fillId="0" borderId="14" xfId="1" applyFont="1" applyBorder="1" applyAlignment="1" applyProtection="1">
      <alignment horizontal="left" vertical="center"/>
      <protection locked="0"/>
    </xf>
    <xf numFmtId="0" fontId="8" fillId="0" borderId="14" xfId="1" applyBorder="1" applyAlignment="1" applyProtection="1">
      <alignment horizontal="left" vertical="center"/>
      <protection locked="0"/>
    </xf>
    <xf numFmtId="0" fontId="8" fillId="0" borderId="0" xfId="1" applyAlignment="1" applyProtection="1">
      <alignment horizontal="left" vertical="top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textRotation="255" wrapText="1"/>
      <protection locked="0"/>
    </xf>
    <xf numFmtId="178" fontId="5" fillId="0" borderId="15" xfId="1" applyNumberFormat="1" applyFont="1" applyBorder="1" applyAlignment="1" applyProtection="1">
      <alignment horizontal="center" vertical="center"/>
      <protection locked="0"/>
    </xf>
    <xf numFmtId="178" fontId="5" fillId="0" borderId="16" xfId="1" applyNumberFormat="1" applyFont="1" applyBorder="1" applyAlignment="1" applyProtection="1">
      <alignment horizontal="center" vertical="center"/>
      <protection locked="0"/>
    </xf>
    <xf numFmtId="178" fontId="5" fillId="0" borderId="19" xfId="1" applyNumberFormat="1" applyFont="1" applyBorder="1" applyAlignment="1" applyProtection="1">
      <alignment horizontal="center" vertical="center"/>
      <protection locked="0"/>
    </xf>
    <xf numFmtId="178" fontId="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8" xfId="1" applyBorder="1" applyAlignment="1" applyProtection="1">
      <alignment horizontal="center" vertical="center" wrapText="1"/>
      <protection locked="0"/>
    </xf>
    <xf numFmtId="0" fontId="8" fillId="0" borderId="15" xfId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 wrapText="1"/>
      <protection locked="0"/>
    </xf>
    <xf numFmtId="0" fontId="8" fillId="0" borderId="16" xfId="1" applyBorder="1" applyAlignment="1" applyProtection="1">
      <alignment horizontal="left" vertical="top" wrapText="1"/>
      <protection locked="0"/>
    </xf>
    <xf numFmtId="0" fontId="8" fillId="0" borderId="17" xfId="1" applyBorder="1" applyAlignment="1" applyProtection="1">
      <alignment horizontal="left" vertical="top" wrapText="1"/>
      <protection locked="0"/>
    </xf>
    <xf numFmtId="0" fontId="8" fillId="0" borderId="0" xfId="1" applyAlignment="1" applyProtection="1">
      <alignment horizontal="left" vertical="top" wrapText="1"/>
      <protection locked="0"/>
    </xf>
    <xf numFmtId="0" fontId="8" fillId="0" borderId="18" xfId="1" applyBorder="1" applyAlignment="1" applyProtection="1">
      <alignment horizontal="left" vertical="top" wrapText="1"/>
      <protection locked="0"/>
    </xf>
    <xf numFmtId="0" fontId="8" fillId="0" borderId="19" xfId="1" applyBorder="1" applyAlignment="1" applyProtection="1">
      <alignment horizontal="left" vertical="top" wrapText="1"/>
      <protection locked="0"/>
    </xf>
    <xf numFmtId="0" fontId="8" fillId="0" borderId="7" xfId="1" applyBorder="1" applyAlignment="1" applyProtection="1">
      <alignment horizontal="left" vertical="top" wrapText="1"/>
      <protection locked="0"/>
    </xf>
    <xf numFmtId="0" fontId="8" fillId="0" borderId="20" xfId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Border="1" applyAlignment="1" applyProtection="1">
      <alignment horizontal="center" vertical="top"/>
      <protection locked="0"/>
    </xf>
    <xf numFmtId="0" fontId="8" fillId="0" borderId="13" xfId="1" applyBorder="1" applyAlignment="1" applyProtection="1">
      <alignment horizontal="center" vertical="top"/>
      <protection locked="0"/>
    </xf>
    <xf numFmtId="0" fontId="8" fillId="0" borderId="10" xfId="1" applyBorder="1" applyAlignment="1" applyProtection="1">
      <alignment horizontal="center" vertical="top"/>
      <protection locked="0"/>
    </xf>
    <xf numFmtId="0" fontId="8" fillId="0" borderId="9" xfId="1" applyBorder="1" applyAlignment="1" applyProtection="1">
      <alignment horizontal="center" vertical="center"/>
      <protection locked="0"/>
    </xf>
    <xf numFmtId="0" fontId="8" fillId="0" borderId="13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176" fontId="8" fillId="0" borderId="9" xfId="1" applyNumberFormat="1" applyBorder="1" applyAlignment="1" applyProtection="1">
      <alignment horizontal="center" vertical="center" shrinkToFit="1"/>
      <protection locked="0"/>
    </xf>
    <xf numFmtId="176" fontId="8" fillId="0" borderId="10" xfId="1" applyNumberForma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176" fontId="10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top"/>
      <protection locked="0"/>
    </xf>
    <xf numFmtId="0" fontId="14" fillId="0" borderId="8" xfId="1" applyFont="1" applyBorder="1" applyAlignment="1" applyProtection="1">
      <alignment horizontal="right" vertical="top"/>
      <protection locked="0"/>
    </xf>
    <xf numFmtId="0" fontId="5" fillId="0" borderId="8" xfId="1" applyFont="1" applyBorder="1" applyAlignment="1" applyProtection="1">
      <alignment horizontal="right" vertical="top"/>
      <protection locked="0"/>
    </xf>
    <xf numFmtId="0" fontId="7" fillId="0" borderId="9" xfId="1" applyFont="1" applyBorder="1" applyAlignment="1" applyProtection="1">
      <alignment horizontal="left" vertical="top"/>
      <protection locked="0"/>
    </xf>
    <xf numFmtId="0" fontId="7" fillId="0" borderId="13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vertical="top"/>
      <protection locked="0"/>
    </xf>
    <xf numFmtId="0" fontId="5" fillId="2" borderId="8" xfId="1" applyFont="1" applyFill="1" applyBorder="1" applyAlignment="1" applyProtection="1">
      <alignment horizontal="center" vertical="top"/>
      <protection locked="0"/>
    </xf>
    <xf numFmtId="0" fontId="14" fillId="2" borderId="15" xfId="1" applyFont="1" applyFill="1" applyBorder="1" applyAlignment="1" applyProtection="1">
      <alignment horizontal="center" vertical="top"/>
      <protection locked="0"/>
    </xf>
    <xf numFmtId="0" fontId="5" fillId="2" borderId="14" xfId="1" applyFont="1" applyFill="1" applyBorder="1" applyAlignment="1" applyProtection="1">
      <alignment horizontal="center" vertical="top"/>
      <protection locked="0"/>
    </xf>
    <xf numFmtId="0" fontId="5" fillId="2" borderId="16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justify" vertical="top" indent="2"/>
    </xf>
    <xf numFmtId="0" fontId="2" fillId="0" borderId="3" xfId="0" applyFont="1" applyBorder="1" applyAlignment="1">
      <alignment horizontal="justify" vertical="center" indent="2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indent="2"/>
    </xf>
    <xf numFmtId="0" fontId="2" fillId="0" borderId="2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8" fillId="2" borderId="8" xfId="1" applyFont="1" applyFill="1" applyBorder="1" applyAlignment="1" applyProtection="1">
      <alignment horizontal="center" vertical="top"/>
      <protection locked="0"/>
    </xf>
    <xf numFmtId="176" fontId="8" fillId="2" borderId="8" xfId="1" applyNumberFormat="1" applyFont="1" applyFill="1" applyBorder="1" applyAlignment="1" applyProtection="1">
      <alignment horizontal="center" vertical="top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042035" y="200660"/>
          <a:ext cx="33147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62585" y="76835"/>
          <a:ext cx="379730" cy="357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showGridLines="0" tabSelected="1" topLeftCell="A4" zoomScaleNormal="100" workbookViewId="0">
      <selection activeCell="P8" sqref="P8"/>
    </sheetView>
  </sheetViews>
  <sheetFormatPr defaultColWidth="9" defaultRowHeight="14" x14ac:dyDescent="0.25"/>
  <cols>
    <col min="2" max="2" width="4.1796875" customWidth="1"/>
    <col min="3" max="3" width="4.453125" customWidth="1"/>
    <col min="4" max="4" width="12.6328125" customWidth="1"/>
    <col min="5" max="5" width="9.90625" customWidth="1"/>
    <col min="6" max="6" width="9.6328125" customWidth="1"/>
    <col min="7" max="7" width="9.36328125" customWidth="1"/>
    <col min="8" max="8" width="10.08984375" customWidth="1"/>
    <col min="9" max="9" width="8.90625" customWidth="1"/>
    <col min="10" max="10" width="9.6328125" customWidth="1"/>
    <col min="11" max="11" width="12.6328125" customWidth="1"/>
    <col min="12" max="12" width="13.7265625" customWidth="1"/>
    <col min="13" max="13" width="5.90625" customWidth="1"/>
    <col min="14" max="14" width="9.6328125" customWidth="1"/>
  </cols>
  <sheetData>
    <row r="1" spans="2:21" ht="66.900000000000006" customHeight="1" x14ac:dyDescent="0.25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21" ht="15" x14ac:dyDescent="0.25">
      <c r="B2" s="92" t="s">
        <v>1</v>
      </c>
      <c r="C2" s="92"/>
      <c r="D2" s="93" t="s">
        <v>49</v>
      </c>
      <c r="E2" s="94"/>
      <c r="F2" s="9" t="s">
        <v>2</v>
      </c>
      <c r="G2" s="95" t="s">
        <v>51</v>
      </c>
      <c r="H2" s="96"/>
      <c r="I2" s="9" t="s">
        <v>3</v>
      </c>
      <c r="J2" s="97" t="s">
        <v>52</v>
      </c>
      <c r="K2" s="98"/>
      <c r="L2" s="99" t="s">
        <v>65</v>
      </c>
      <c r="M2" s="100"/>
      <c r="N2" s="100"/>
    </row>
    <row r="3" spans="2:21" ht="14.25" customHeight="1" x14ac:dyDescent="0.25">
      <c r="B3" s="77" t="s">
        <v>4</v>
      </c>
      <c r="C3" s="77"/>
      <c r="D3" s="77"/>
      <c r="E3" s="34" t="s">
        <v>55</v>
      </c>
      <c r="F3" s="77" t="s">
        <v>5</v>
      </c>
      <c r="G3" s="77"/>
      <c r="H3" s="78"/>
      <c r="I3" s="79"/>
      <c r="J3" s="79"/>
      <c r="K3" s="21" t="s">
        <v>6</v>
      </c>
      <c r="L3" s="80"/>
      <c r="M3" s="81"/>
      <c r="N3" s="82"/>
      <c r="O3" s="48"/>
    </row>
    <row r="4" spans="2:21" ht="14.25" customHeight="1" x14ac:dyDescent="0.25">
      <c r="B4" s="83" t="s">
        <v>8</v>
      </c>
      <c r="C4" s="83"/>
      <c r="D4" s="84" t="s">
        <v>9</v>
      </c>
      <c r="E4" s="85"/>
      <c r="F4" s="86" t="s">
        <v>10</v>
      </c>
      <c r="G4" s="86"/>
      <c r="H4" s="45" t="s">
        <v>11</v>
      </c>
      <c r="I4" s="87" t="s">
        <v>50</v>
      </c>
      <c r="J4" s="88"/>
      <c r="K4" s="89"/>
      <c r="L4" s="77" t="s">
        <v>12</v>
      </c>
      <c r="M4" s="77"/>
      <c r="N4" s="77"/>
      <c r="O4" s="48"/>
    </row>
    <row r="5" spans="2:21" ht="30" customHeight="1" x14ac:dyDescent="0.25"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17</v>
      </c>
      <c r="G5" s="10" t="s">
        <v>18</v>
      </c>
      <c r="H5" s="46"/>
      <c r="I5" s="10" t="s">
        <v>19</v>
      </c>
      <c r="J5" s="22" t="s">
        <v>20</v>
      </c>
      <c r="K5" s="10" t="s">
        <v>21</v>
      </c>
      <c r="L5" s="17" t="s">
        <v>22</v>
      </c>
      <c r="M5" s="23" t="s">
        <v>23</v>
      </c>
      <c r="N5" s="17" t="s">
        <v>18</v>
      </c>
      <c r="O5" s="48"/>
      <c r="P5" t="s">
        <v>7</v>
      </c>
    </row>
    <row r="6" spans="2:21" ht="14.25" customHeight="1" x14ac:dyDescent="0.25">
      <c r="B6" s="12">
        <v>9</v>
      </c>
      <c r="C6" s="13">
        <v>11</v>
      </c>
      <c r="D6" s="35" t="s">
        <v>48</v>
      </c>
      <c r="E6" s="13" t="s">
        <v>60</v>
      </c>
      <c r="F6" s="35">
        <v>1</v>
      </c>
      <c r="G6" s="39">
        <v>623</v>
      </c>
      <c r="H6" s="16"/>
      <c r="I6" s="27">
        <v>8</v>
      </c>
      <c r="J6" s="24">
        <v>80</v>
      </c>
      <c r="K6" s="24">
        <f t="shared" ref="K6" si="0">I6*J6</f>
        <v>640</v>
      </c>
      <c r="L6" s="33" t="s">
        <v>56</v>
      </c>
      <c r="M6" s="25"/>
      <c r="N6" s="26">
        <v>1046.19</v>
      </c>
      <c r="O6" s="48"/>
    </row>
    <row r="7" spans="2:21" ht="14.25" customHeight="1" x14ac:dyDescent="0.25">
      <c r="B7" s="12">
        <v>9</v>
      </c>
      <c r="C7" s="13">
        <v>11</v>
      </c>
      <c r="D7" s="108" t="s">
        <v>48</v>
      </c>
      <c r="E7" s="13" t="s">
        <v>53</v>
      </c>
      <c r="F7" s="35">
        <v>1</v>
      </c>
      <c r="G7" s="39">
        <v>480</v>
      </c>
      <c r="H7" s="109" t="s">
        <v>64</v>
      </c>
      <c r="I7" s="27"/>
      <c r="J7" s="24"/>
      <c r="K7" s="24"/>
      <c r="L7" s="40" t="s">
        <v>57</v>
      </c>
      <c r="M7" s="29"/>
      <c r="N7" s="30">
        <v>10</v>
      </c>
      <c r="O7" s="48"/>
    </row>
    <row r="8" spans="2:21" ht="14.25" customHeight="1" x14ac:dyDescent="0.25">
      <c r="B8" s="12">
        <v>9</v>
      </c>
      <c r="C8" s="13">
        <v>12</v>
      </c>
      <c r="D8" s="13" t="s">
        <v>60</v>
      </c>
      <c r="E8" s="13" t="s">
        <v>61</v>
      </c>
      <c r="F8" s="13">
        <v>1</v>
      </c>
      <c r="G8" s="37">
        <v>405</v>
      </c>
      <c r="H8" s="16"/>
      <c r="I8" s="27"/>
      <c r="J8" s="24"/>
      <c r="K8" s="24"/>
      <c r="L8" s="33" t="s">
        <v>58</v>
      </c>
      <c r="M8" s="29"/>
      <c r="N8" s="38">
        <f>374+413+400+350+368</f>
        <v>1905</v>
      </c>
      <c r="O8" s="48"/>
      <c r="U8" s="41"/>
    </row>
    <row r="9" spans="2:21" ht="14.25" customHeight="1" x14ac:dyDescent="0.25">
      <c r="B9" s="12">
        <v>9</v>
      </c>
      <c r="C9" s="13">
        <v>13</v>
      </c>
      <c r="D9" s="13" t="s">
        <v>61</v>
      </c>
      <c r="E9" s="35" t="s">
        <v>53</v>
      </c>
      <c r="F9" s="13">
        <v>1</v>
      </c>
      <c r="G9" s="37">
        <v>164.5</v>
      </c>
      <c r="H9" s="16"/>
      <c r="I9" s="27"/>
      <c r="J9" s="24"/>
      <c r="K9" s="24"/>
      <c r="L9" s="40" t="s">
        <v>59</v>
      </c>
      <c r="M9" s="29"/>
      <c r="N9" s="30">
        <v>38</v>
      </c>
      <c r="O9" s="48"/>
    </row>
    <row r="10" spans="2:21" ht="14.25" customHeight="1" x14ac:dyDescent="0.25">
      <c r="B10" s="12">
        <v>9</v>
      </c>
      <c r="C10" s="13">
        <v>15</v>
      </c>
      <c r="D10" s="108" t="s">
        <v>53</v>
      </c>
      <c r="E10" s="108" t="s">
        <v>48</v>
      </c>
      <c r="F10" s="13">
        <v>1</v>
      </c>
      <c r="G10" s="37">
        <v>623</v>
      </c>
      <c r="H10" s="16"/>
      <c r="I10" s="27"/>
      <c r="J10" s="24"/>
      <c r="K10" s="24"/>
      <c r="L10" s="109"/>
      <c r="M10" s="29"/>
      <c r="N10" s="30"/>
      <c r="O10" s="48"/>
    </row>
    <row r="11" spans="2:21" ht="14.25" customHeight="1" x14ac:dyDescent="0.25">
      <c r="B11" s="12">
        <v>9</v>
      </c>
      <c r="C11" s="13">
        <v>18</v>
      </c>
      <c r="D11" s="108" t="s">
        <v>48</v>
      </c>
      <c r="E11" s="108" t="s">
        <v>62</v>
      </c>
      <c r="F11" s="35">
        <v>1</v>
      </c>
      <c r="G11" s="37">
        <v>1590</v>
      </c>
      <c r="H11" s="16"/>
      <c r="I11" s="27"/>
      <c r="J11" s="24"/>
      <c r="K11" s="24"/>
      <c r="L11" s="33"/>
      <c r="M11" s="29"/>
      <c r="N11" s="30"/>
      <c r="O11" s="48"/>
    </row>
    <row r="12" spans="2:21" ht="14.25" customHeight="1" x14ac:dyDescent="0.25">
      <c r="B12" s="12">
        <v>9</v>
      </c>
      <c r="C12" s="13">
        <v>20</v>
      </c>
      <c r="D12" s="108" t="s">
        <v>62</v>
      </c>
      <c r="E12" s="108" t="s">
        <v>53</v>
      </c>
      <c r="F12" s="13">
        <v>1</v>
      </c>
      <c r="G12" s="37">
        <v>120</v>
      </c>
      <c r="H12" s="16"/>
      <c r="I12" s="27"/>
      <c r="J12" s="24"/>
      <c r="K12" s="24"/>
      <c r="L12" s="28"/>
      <c r="M12" s="29"/>
      <c r="N12" s="30"/>
      <c r="O12" s="48"/>
    </row>
    <row r="13" spans="2:21" ht="14.25" customHeight="1" x14ac:dyDescent="0.25">
      <c r="B13" s="12">
        <v>9</v>
      </c>
      <c r="C13" s="13">
        <v>20</v>
      </c>
      <c r="D13" s="108" t="s">
        <v>53</v>
      </c>
      <c r="E13" s="108" t="s">
        <v>63</v>
      </c>
      <c r="F13" s="13">
        <v>1</v>
      </c>
      <c r="G13" s="37">
        <v>233</v>
      </c>
      <c r="H13" s="16"/>
      <c r="I13" s="27"/>
      <c r="J13" s="24"/>
      <c r="K13" s="24"/>
      <c r="L13" s="28"/>
      <c r="M13" s="29"/>
      <c r="N13" s="30"/>
      <c r="O13" s="48"/>
    </row>
    <row r="14" spans="2:21" ht="14.25" customHeight="1" x14ac:dyDescent="0.25">
      <c r="B14" s="12">
        <v>9</v>
      </c>
      <c r="C14" s="13">
        <v>22</v>
      </c>
      <c r="D14" s="108" t="s">
        <v>63</v>
      </c>
      <c r="E14" s="108" t="s">
        <v>48</v>
      </c>
      <c r="F14" s="13">
        <v>1</v>
      </c>
      <c r="G14" s="37">
        <v>585</v>
      </c>
      <c r="H14" s="16"/>
      <c r="I14" s="27"/>
      <c r="J14" s="24"/>
      <c r="K14" s="24"/>
      <c r="L14" s="33"/>
      <c r="M14" s="29"/>
      <c r="N14" s="38"/>
      <c r="O14" s="48"/>
    </row>
    <row r="15" spans="2:21" ht="15" customHeight="1" x14ac:dyDescent="0.25">
      <c r="B15" s="12"/>
      <c r="C15" s="13"/>
      <c r="D15" s="15"/>
      <c r="E15" s="15"/>
      <c r="F15" s="13"/>
      <c r="G15" s="37"/>
      <c r="H15" s="16"/>
      <c r="I15" s="27"/>
      <c r="J15" s="24"/>
      <c r="K15" s="24"/>
      <c r="L15" s="18" t="s">
        <v>24</v>
      </c>
      <c r="M15" s="29"/>
      <c r="N15" s="36">
        <f>SUM(N6:N14)</f>
        <v>2999.19</v>
      </c>
      <c r="O15" s="48"/>
    </row>
    <row r="16" spans="2:21" ht="14.25" customHeight="1" x14ac:dyDescent="0.25">
      <c r="B16" s="12"/>
      <c r="C16" s="13"/>
      <c r="D16" s="15"/>
      <c r="E16" s="15"/>
      <c r="F16" s="13"/>
      <c r="G16" s="37"/>
      <c r="H16" s="16"/>
      <c r="I16" s="27"/>
      <c r="J16" s="24"/>
      <c r="K16" s="24"/>
      <c r="L16" s="64" t="s">
        <v>25</v>
      </c>
      <c r="M16" s="65"/>
      <c r="N16" s="66"/>
      <c r="O16" s="48"/>
    </row>
    <row r="17" spans="2:15" ht="14.25" customHeight="1" x14ac:dyDescent="0.25">
      <c r="B17" s="12"/>
      <c r="C17" s="13"/>
      <c r="D17" s="13"/>
      <c r="E17" s="13"/>
      <c r="F17" s="13"/>
      <c r="G17" s="37"/>
      <c r="H17" s="14"/>
      <c r="I17" s="27"/>
      <c r="J17" s="24"/>
      <c r="K17" s="24"/>
      <c r="L17" s="54"/>
      <c r="M17" s="55"/>
      <c r="N17" s="56"/>
      <c r="O17" s="48"/>
    </row>
    <row r="18" spans="2:15" ht="14.25" customHeight="1" x14ac:dyDescent="0.25">
      <c r="B18" s="12"/>
      <c r="C18" s="13"/>
      <c r="D18" s="13"/>
      <c r="E18" s="13"/>
      <c r="F18" s="13"/>
      <c r="G18" s="37"/>
      <c r="H18" s="14"/>
      <c r="I18" s="27"/>
      <c r="J18" s="24"/>
      <c r="K18" s="24"/>
      <c r="L18" s="57"/>
      <c r="M18" s="58"/>
      <c r="N18" s="59"/>
      <c r="O18" s="48"/>
    </row>
    <row r="19" spans="2:15" ht="23.25" customHeight="1" x14ac:dyDescent="0.25">
      <c r="B19" s="67" t="s">
        <v>26</v>
      </c>
      <c r="C19" s="68"/>
      <c r="D19" s="68"/>
      <c r="E19" s="68"/>
      <c r="F19" s="69"/>
      <c r="G19" s="36">
        <f>SUM(G6:G18)</f>
        <v>4823.5</v>
      </c>
      <c r="H19" s="70" t="s">
        <v>27</v>
      </c>
      <c r="I19" s="71"/>
      <c r="J19" s="31"/>
      <c r="K19" s="32">
        <f>SUM(K6:K18)</f>
        <v>640</v>
      </c>
      <c r="L19" s="57"/>
      <c r="M19" s="58"/>
      <c r="N19" s="59"/>
      <c r="O19" s="48"/>
    </row>
    <row r="20" spans="2:15" ht="17.25" customHeight="1" x14ac:dyDescent="0.25">
      <c r="B20" s="72" t="s">
        <v>28</v>
      </c>
      <c r="C20" s="72"/>
      <c r="D20" s="73"/>
      <c r="E20" s="74"/>
      <c r="F20" s="73" t="s">
        <v>29</v>
      </c>
      <c r="G20" s="75"/>
      <c r="H20" s="76"/>
      <c r="I20" s="76"/>
      <c r="J20" s="76"/>
      <c r="K20" s="76"/>
      <c r="L20" s="60"/>
      <c r="M20" s="61"/>
      <c r="N20" s="62"/>
      <c r="O20" s="48"/>
    </row>
    <row r="21" spans="2:15" ht="14.25" customHeight="1" x14ac:dyDescent="0.25">
      <c r="B21" s="53" t="s">
        <v>30</v>
      </c>
      <c r="C21" s="53"/>
      <c r="D21" s="18" t="s">
        <v>31</v>
      </c>
      <c r="E21" s="63" t="str">
        <f>IF(M21=0,"零元整",IF(M21&lt;0,"计算错误，请重新计算",SUBSTITUTE(SUBSTITUTE(TEXT(INT(FIXED(ABS(M21))),"[dbnum2]G/通用格式元;;")&amp;TEXT(RIGHT(FIXED(M21),2),"[dbnum2]0角0分;;"&amp;IF(ABS(M21)&gt;1%,"整",)),"零角",IF(ABS(M21)&lt;1,,"零")),"零分",)))</f>
        <v>捌仟肆佰陆拾贰元陆角玖分</v>
      </c>
      <c r="F21" s="63"/>
      <c r="G21" s="63"/>
      <c r="H21" s="63"/>
      <c r="I21" s="63"/>
      <c r="J21" s="63"/>
      <c r="K21" s="63"/>
      <c r="L21" s="47" t="s">
        <v>32</v>
      </c>
      <c r="M21" s="49">
        <f>K19+N15+G19</f>
        <v>8462.69</v>
      </c>
      <c r="N21" s="50"/>
      <c r="O21" s="48"/>
    </row>
    <row r="22" spans="2:15" ht="14.25" customHeight="1" x14ac:dyDescent="0.25">
      <c r="B22" s="53"/>
      <c r="C22" s="53"/>
      <c r="D22" s="18" t="s">
        <v>33</v>
      </c>
      <c r="E22" s="63"/>
      <c r="F22" s="63"/>
      <c r="G22" s="63"/>
      <c r="H22" s="63"/>
      <c r="I22" s="63"/>
      <c r="J22" s="63"/>
      <c r="K22" s="63"/>
      <c r="L22" s="47"/>
      <c r="M22" s="51"/>
      <c r="N22" s="52"/>
      <c r="O22" s="48"/>
    </row>
    <row r="23" spans="2:15" ht="20.25" customHeight="1" x14ac:dyDescent="0.25">
      <c r="B23" s="42" t="s">
        <v>54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15" ht="21.7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5" ht="1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5" ht="21.75" customHeight="1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B23:N23"/>
    <mergeCell ref="B26:O26"/>
    <mergeCell ref="H4:H5"/>
    <mergeCell ref="L21:L22"/>
    <mergeCell ref="O3:O22"/>
    <mergeCell ref="M21:N22"/>
    <mergeCell ref="B21:C22"/>
    <mergeCell ref="L17:N20"/>
    <mergeCell ref="E21:K22"/>
    <mergeCell ref="L16:N16"/>
    <mergeCell ref="B19:F19"/>
    <mergeCell ref="H19:I19"/>
    <mergeCell ref="B20:C20"/>
    <mergeCell ref="D20:E20"/>
    <mergeCell ref="F20:G20"/>
    <mergeCell ref="H20:K20"/>
  </mergeCells>
  <phoneticPr fontId="12" type="noConversion"/>
  <pageMargins left="0.70763888888888904" right="0.70763888888888904" top="0.74791666666666701" bottom="0.74791666666666701" header="0.31388888888888899" footer="0.31388888888888899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83" zoomScaleNormal="83" workbookViewId="0">
      <selection activeCell="H7" sqref="H7"/>
    </sheetView>
  </sheetViews>
  <sheetFormatPr defaultColWidth="9" defaultRowHeight="14" x14ac:dyDescent="0.25"/>
  <cols>
    <col min="1" max="1" width="20.90625" customWidth="1"/>
    <col min="2" max="2" width="13.1796875" customWidth="1"/>
    <col min="3" max="3" width="14.6328125" customWidth="1"/>
    <col min="4" max="4" width="19.453125" customWidth="1"/>
    <col min="5" max="5" width="22.08984375" customWidth="1"/>
  </cols>
  <sheetData>
    <row r="1" spans="1:5" ht="17.75" customHeight="1" x14ac:dyDescent="0.25">
      <c r="A1" s="105" t="s">
        <v>34</v>
      </c>
      <c r="B1" s="105"/>
      <c r="C1" s="105"/>
      <c r="D1" s="105"/>
      <c r="E1" s="105"/>
    </row>
    <row r="2" spans="1:5" ht="19.25" customHeight="1" x14ac:dyDescent="0.25">
      <c r="A2" s="105" t="s">
        <v>35</v>
      </c>
      <c r="B2" s="105"/>
      <c r="C2" s="105"/>
      <c r="D2" s="105"/>
      <c r="E2" s="105"/>
    </row>
    <row r="3" spans="1:5" ht="33" customHeight="1" x14ac:dyDescent="0.25">
      <c r="A3" s="1" t="s">
        <v>36</v>
      </c>
      <c r="B3" s="106"/>
      <c r="C3" s="106"/>
      <c r="D3" s="3" t="s">
        <v>37</v>
      </c>
      <c r="E3" s="2"/>
    </row>
    <row r="4" spans="1:5" ht="33" customHeight="1" x14ac:dyDescent="0.25">
      <c r="A4" s="4" t="s">
        <v>3</v>
      </c>
      <c r="B4" s="107"/>
      <c r="C4" s="107"/>
      <c r="D4" s="5" t="s">
        <v>2</v>
      </c>
      <c r="E4" s="6"/>
    </row>
    <row r="5" spans="1:5" ht="33" customHeight="1" x14ac:dyDescent="0.25">
      <c r="A5" s="4" t="s">
        <v>38</v>
      </c>
      <c r="B5" s="101"/>
      <c r="C5" s="101"/>
      <c r="D5" s="101"/>
      <c r="E5" s="101"/>
    </row>
    <row r="6" spans="1:5" ht="33" customHeight="1" x14ac:dyDescent="0.25">
      <c r="A6" s="4" t="s">
        <v>39</v>
      </c>
      <c r="B6" s="101" t="s">
        <v>40</v>
      </c>
      <c r="C6" s="101"/>
      <c r="D6" s="101"/>
      <c r="E6" s="101"/>
    </row>
    <row r="7" spans="1:5" ht="33" customHeight="1" x14ac:dyDescent="0.25">
      <c r="A7" s="4" t="s">
        <v>41</v>
      </c>
      <c r="B7" s="101"/>
      <c r="C7" s="101"/>
      <c r="D7" s="7" t="s">
        <v>42</v>
      </c>
      <c r="E7" s="1"/>
    </row>
    <row r="8" spans="1:5" ht="33" customHeight="1" x14ac:dyDescent="0.25">
      <c r="A8" s="103" t="s">
        <v>43</v>
      </c>
      <c r="B8" s="8" t="s">
        <v>8</v>
      </c>
      <c r="C8" s="8" t="s">
        <v>44</v>
      </c>
      <c r="D8" s="104" t="s">
        <v>45</v>
      </c>
      <c r="E8" s="104"/>
    </row>
    <row r="9" spans="1:5" ht="33" customHeight="1" x14ac:dyDescent="0.25">
      <c r="A9" s="103"/>
      <c r="B9" s="6"/>
      <c r="C9" s="6"/>
      <c r="D9" s="101"/>
      <c r="E9" s="101"/>
    </row>
    <row r="10" spans="1:5" ht="33" customHeight="1" x14ac:dyDescent="0.25">
      <c r="A10" s="103"/>
      <c r="B10" s="6"/>
      <c r="C10" s="6"/>
      <c r="D10" s="101"/>
      <c r="E10" s="101"/>
    </row>
    <row r="11" spans="1:5" ht="33" customHeight="1" x14ac:dyDescent="0.25">
      <c r="A11" s="103"/>
      <c r="B11" s="6"/>
      <c r="C11" s="6"/>
      <c r="D11" s="101"/>
      <c r="E11" s="101"/>
    </row>
    <row r="12" spans="1:5" ht="33" customHeight="1" x14ac:dyDescent="0.25">
      <c r="A12" s="103"/>
      <c r="B12" s="6"/>
      <c r="C12" s="6"/>
      <c r="D12" s="101"/>
      <c r="E12" s="101"/>
    </row>
    <row r="13" spans="1:5" ht="33" customHeight="1" x14ac:dyDescent="0.25">
      <c r="A13" s="103"/>
      <c r="B13" s="6"/>
      <c r="C13" s="6"/>
      <c r="D13" s="101"/>
      <c r="E13" s="101"/>
    </row>
    <row r="14" spans="1:5" ht="33" customHeight="1" x14ac:dyDescent="0.25">
      <c r="A14" s="103"/>
      <c r="B14" s="6"/>
      <c r="C14" s="6"/>
      <c r="D14" s="101"/>
      <c r="E14" s="101"/>
    </row>
    <row r="15" spans="1:5" ht="33" customHeight="1" x14ac:dyDescent="0.25">
      <c r="A15" s="103"/>
      <c r="B15" s="6"/>
      <c r="C15" s="6"/>
      <c r="D15" s="101"/>
      <c r="E15" s="101"/>
    </row>
    <row r="16" spans="1:5" ht="33" customHeight="1" x14ac:dyDescent="0.25">
      <c r="A16" s="4" t="s">
        <v>46</v>
      </c>
      <c r="B16" s="101"/>
      <c r="C16" s="101"/>
      <c r="D16" s="101"/>
      <c r="E16" s="101"/>
    </row>
    <row r="17" spans="1:5" ht="69.900000000000006" customHeight="1" x14ac:dyDescent="0.25">
      <c r="A17" s="4" t="s">
        <v>11</v>
      </c>
      <c r="B17" s="102" t="s">
        <v>47</v>
      </c>
      <c r="C17" s="102"/>
      <c r="D17" s="102"/>
      <c r="E17" s="102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1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  <Company>雨林木风封装组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ZX</cp:lastModifiedBy>
  <cp:lastPrinted>2023-09-11T03:19:50Z</cp:lastPrinted>
  <dcterms:created xsi:type="dcterms:W3CDTF">2012-05-11T02:24:00Z</dcterms:created>
  <dcterms:modified xsi:type="dcterms:W3CDTF">2023-09-28T03:03:54Z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