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<sst xmlns="http://schemas.openxmlformats.org/spreadsheetml/2006/main" count="95" uniqueCount="67">
  <si>
    <t>北京创联致信科技有限公司
差旅费报销单</t>
  </si>
  <si>
    <t xml:space="preserve">部门:                                                     </t>
  </si>
  <si>
    <t>长沙分公司</t>
  </si>
  <si>
    <t>项目编码</t>
  </si>
  <si>
    <t>ACL23002</t>
  </si>
  <si>
    <t>项目名称</t>
  </si>
  <si>
    <t>2023盒条件实施差旅报销
&amp;工时预算&amp;施工材料项目</t>
  </si>
  <si>
    <t>2023 年 7月 3日</t>
  </si>
  <si>
    <t xml:space="preserve"> 出差人</t>
  </si>
  <si>
    <t>黄世永</t>
  </si>
  <si>
    <t>出差借款单编号</t>
  </si>
  <si>
    <t>OA报销单编号</t>
  </si>
  <si>
    <t xml:space="preserve"> 20230414-0623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</si>
  <si>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</si>
  <si>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</si>
  <si>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</si>
  <si>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</si>
  <si>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</si>
  <si>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</si>
  <si>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</si>
  <si>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</si>
  <si>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</si>
  <si>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</si>
  <si>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</si>
  <si>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</si>
  <si>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</si>
  <si>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</si>
  <si>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</si>
  <si>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</si>
  <si>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</si>
  <si>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</si>
  <si>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济南西</t>
  </si>
  <si>
    <t>合肥南</t>
  </si>
  <si>
    <t>替 长沙-合肥车票</t>
  </si>
  <si>
    <t>住宿费</t>
  </si>
  <si>
    <t>汉口</t>
  </si>
  <si>
    <t>出租车</t>
  </si>
  <si>
    <t>蚌埠南</t>
  </si>
  <si>
    <t>武汉</t>
  </si>
  <si>
    <t>南昌西</t>
  </si>
  <si>
    <t>庐山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</si>
  <si>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</si>
  <si>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</si>
  <si>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替 合肥-长沙车票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</si>
  <si>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</si>
  <si>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</si>
  <si>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</si>
  <si>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</si>
  <si>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</si>
  <si>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</si>
  <si>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</si>
  <si>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</si>
  <si>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黄世永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</si>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</sst>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_);[Red]\(0\)"/>
    <numFmt numFmtId="179" formatCode="0.00_);[Red]\(0.00\)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25" applyNumberFormat="0" applyAlignment="0" applyProtection="0">
      <alignment vertical="center"/>
    </xf>
    <xf numFmtId="0" fontId="26" fillId="12" borderId="21" applyNumberFormat="0" applyAlignment="0" applyProtection="0">
      <alignment vertical="center"/>
    </xf>
    <xf numFmtId="0" fontId="27" fillId="13" borderId="26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9" fillId="0" borderId="0"/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7" xfId="49" applyFont="1" applyFill="1" applyBorder="1" applyAlignment="1" applyProtection="1">
      <alignment horizontal="center" vertical="top"/>
      <protection locked="0"/>
    </xf>
    <xf numFmtId="0" fontId="6" fillId="0" borderId="7" xfId="49" applyFont="1" applyFill="1" applyBorder="1" applyAlignment="1" applyProtection="1">
      <alignment horizontal="right" vertical="top"/>
      <protection locked="0"/>
    </xf>
    <xf numFmtId="0" fontId="7" fillId="2" borderId="7" xfId="0" applyFont="1" applyFill="1" applyBorder="1" applyAlignment="1">
      <alignment horizontal="center" vertical="center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9" xfId="49" applyFont="1" applyFill="1" applyBorder="1" applyAlignment="1" applyProtection="1">
      <alignment vertical="top"/>
      <protection locked="0"/>
    </xf>
    <xf numFmtId="0" fontId="6" fillId="2" borderId="7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horizontal="center" vertical="center"/>
      <protection locked="0"/>
    </xf>
    <xf numFmtId="0" fontId="6" fillId="2" borderId="7" xfId="49" applyFont="1" applyFill="1" applyBorder="1" applyAlignment="1" applyProtection="1">
      <alignment horizontal="center" vertical="center"/>
      <protection locked="0"/>
    </xf>
    <xf numFmtId="0" fontId="8" fillId="2" borderId="7" xfId="49" applyFont="1" applyFill="1" applyBorder="1" applyAlignment="1" applyProtection="1">
      <alignment vertical="center" wrapText="1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9" fillId="2" borderId="7" xfId="49" applyFont="1" applyFill="1" applyBorder="1" applyAlignment="1" applyProtection="1">
      <alignment horizontal="center" vertical="center"/>
      <protection locked="0"/>
    </xf>
    <xf numFmtId="0" fontId="9" fillId="2" borderId="7" xfId="49" applyFont="1" applyFill="1" applyBorder="1" applyAlignment="1" applyProtection="1">
      <alignment horizontal="center" vertical="center" wrapText="1"/>
      <protection locked="0"/>
    </xf>
    <xf numFmtId="0" fontId="9" fillId="2" borderId="7" xfId="49" applyNumberFormat="1" applyFont="1" applyFill="1" applyBorder="1" applyAlignment="1" applyProtection="1">
      <alignment horizontal="center" vertical="center"/>
      <protection locked="0"/>
    </xf>
    <xf numFmtId="0" fontId="10" fillId="2" borderId="7" xfId="49" applyFont="1" applyFill="1" applyBorder="1" applyAlignment="1" applyProtection="1">
      <alignment horizontal="center" vertical="center"/>
      <protection locked="0"/>
    </xf>
    <xf numFmtId="0" fontId="9" fillId="2" borderId="7" xfId="49" applyFont="1" applyFill="1" applyBorder="1" applyAlignment="1" applyProtection="1">
      <alignment horizontal="center" vertical="top"/>
      <protection locked="0"/>
    </xf>
    <xf numFmtId="0" fontId="9" fillId="2" borderId="7" xfId="49" applyNumberFormat="1" applyFont="1" applyFill="1" applyBorder="1" applyAlignment="1" applyProtection="1">
      <alignment horizontal="center" vertical="top"/>
      <protection locked="0"/>
    </xf>
    <xf numFmtId="176" fontId="9" fillId="2" borderId="7" xfId="49" applyNumberFormat="1" applyFont="1" applyFill="1" applyBorder="1" applyAlignment="1" applyProtection="1">
      <alignment horizontal="center" vertical="top"/>
      <protection locked="0"/>
    </xf>
    <xf numFmtId="0" fontId="11" fillId="0" borderId="0" xfId="0" applyFont="1" applyFill="1" applyAlignment="1">
      <alignment horizontal="center" vertical="center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12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177" fontId="6" fillId="0" borderId="7" xfId="49" applyNumberFormat="1" applyFont="1" applyFill="1" applyBorder="1" applyAlignment="1" applyProtection="1">
      <alignment horizontal="center" vertical="center" shrinkToFit="1"/>
      <protection locked="0"/>
    </xf>
    <xf numFmtId="176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176" fontId="12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7" xfId="49" applyNumberFormat="1" applyFont="1" applyFill="1" applyBorder="1" applyAlignment="1" applyProtection="1">
      <alignment horizontal="center" vertical="center"/>
      <protection locked="0"/>
    </xf>
    <xf numFmtId="0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 wrapText="1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7" xfId="49" applyFont="1" applyFill="1" applyBorder="1" applyAlignment="1" applyProtection="1">
      <alignment horizontal="right" vertical="top"/>
      <protection locked="0"/>
    </xf>
    <xf numFmtId="0" fontId="8" fillId="0" borderId="8" xfId="49" applyFont="1" applyFill="1" applyBorder="1" applyAlignment="1" applyProtection="1">
      <alignment horizontal="left" vertical="top"/>
      <protection locked="0"/>
    </xf>
    <xf numFmtId="0" fontId="8" fillId="0" borderId="12" xfId="49" applyFont="1" applyFill="1" applyBorder="1" applyAlignment="1" applyProtection="1">
      <alignment horizontal="lef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12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3" xfId="49" applyFont="1" applyFill="1" applyBorder="1" applyAlignment="1" applyProtection="1">
      <alignment horizontal="center" vertical="top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7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top" wrapText="1"/>
      <protection locked="0"/>
    </xf>
    <xf numFmtId="178" fontId="9" fillId="2" borderId="7" xfId="49" applyNumberFormat="1" applyFont="1" applyFill="1" applyBorder="1" applyAlignment="1" applyProtection="1">
      <alignment horizontal="center" vertical="center"/>
      <protection locked="0"/>
    </xf>
    <xf numFmtId="0" fontId="9" fillId="0" borderId="7" xfId="49" applyFont="1" applyFill="1" applyBorder="1" applyAlignment="1" applyProtection="1">
      <alignment horizontal="center" vertical="top"/>
      <protection locked="0"/>
    </xf>
    <xf numFmtId="0" fontId="12" fillId="0" borderId="7" xfId="49" applyFont="1" applyFill="1" applyBorder="1" applyAlignment="1" applyProtection="1">
      <alignment horizontal="center" vertical="top"/>
      <protection locked="0"/>
    </xf>
    <xf numFmtId="179" fontId="12" fillId="0" borderId="7" xfId="49" applyNumberFormat="1" applyFont="1" applyFill="1" applyBorder="1" applyAlignment="1" applyProtection="1">
      <alignment horizontal="center" vertical="top"/>
      <protection locked="0"/>
    </xf>
    <xf numFmtId="178" fontId="9" fillId="2" borderId="7" xfId="49" applyNumberFormat="1" applyFont="1" applyFill="1" applyBorder="1" applyAlignment="1" applyProtection="1">
      <alignment horizontal="center" vertical="top"/>
      <protection locked="0"/>
    </xf>
    <xf numFmtId="0" fontId="12" fillId="0" borderId="7" xfId="49" applyFont="1" applyFill="1" applyBorder="1" applyAlignment="1" applyProtection="1">
      <alignment horizontal="center" vertical="center"/>
      <protection locked="0"/>
    </xf>
    <xf numFmtId="179" fontId="12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9" fillId="0" borderId="12" xfId="49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3" xfId="49" applyFont="1" applyFill="1" applyBorder="1" applyAlignment="1" applyProtection="1">
      <alignment horizontal="left" vertical="top" wrapText="1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176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0" fontId="6" fillId="0" borderId="14" xfId="49" applyNumberFormat="1" applyFont="1" applyFill="1" applyBorder="1" applyAlignment="1" applyProtection="1">
      <alignment horizontal="center" vertical="center"/>
      <protection locked="0"/>
    </xf>
    <xf numFmtId="0" fontId="6" fillId="0" borderId="15" xfId="49" applyNumberFormat="1" applyFont="1" applyFill="1" applyBorder="1" applyAlignment="1" applyProtection="1">
      <alignment horizontal="center" vertical="center"/>
      <protection locked="0"/>
    </xf>
    <xf numFmtId="0" fontId="6" fillId="0" borderId="18" xfId="49" applyNumberFormat="1" applyFont="1" applyFill="1" applyBorder="1" applyAlignment="1" applyProtection="1">
      <alignment horizontal="center" vertical="center"/>
      <protection locked="0"/>
    </xf>
    <xf numFmtId="0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002030" y="200660"/>
          <a:ext cx="32131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T42"/>
  <sheetViews>
    <sheetView showGridLines="0" tabSelected="1" workbookViewId="0">
      <selection activeCell="I7" sqref="I7"/>
    </sheetView>
  </sheetViews>
  <sheetFormatPr defaultColWidth="9" defaultRowHeight="14.4"/>
  <cols>
    <col min="2" max="2" width="4.25" style="12" customWidth="1"/>
    <col min="3" max="3" width="4.5" style="12" customWidth="1"/>
    <col min="4" max="4" width="12.6296296296296" style="12" customWidth="1"/>
    <col min="5" max="5" width="9.87962962962963" style="12" customWidth="1"/>
    <col min="6" max="6" width="9.62962962962963" style="12" customWidth="1"/>
    <col min="7" max="7" width="6.88888888888889" style="12" customWidth="1"/>
    <col min="8" max="8" width="12.6666666666667" style="12" customWidth="1"/>
    <col min="9" max="9" width="10.3333333333333" style="12" customWidth="1"/>
    <col min="10" max="10" width="9.62962962962963" style="12" customWidth="1"/>
    <col min="11" max="11" width="13.8888888888889" style="12" customWidth="1"/>
    <col min="12" max="12" width="8.62962962962963" style="12" customWidth="1"/>
    <col min="13" max="13" width="5.87962962962963" style="12" customWidth="1"/>
    <col min="14" max="14" width="9.62962962962963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32" customHeight="1" spans="2:15">
      <c r="B2" s="15" t="s">
        <v>1</v>
      </c>
      <c r="C2" s="15"/>
      <c r="D2" s="16" t="s">
        <v>2</v>
      </c>
      <c r="E2" s="16"/>
      <c r="F2" s="15" t="s">
        <v>3</v>
      </c>
      <c r="G2" s="17" t="s">
        <v>4</v>
      </c>
      <c r="H2" s="17"/>
      <c r="I2" s="15" t="s">
        <v>5</v>
      </c>
      <c r="J2" s="52" t="s">
        <v>6</v>
      </c>
      <c r="K2" s="52"/>
      <c r="L2" s="53" t="s">
        <v>7</v>
      </c>
      <c r="M2" s="54"/>
      <c r="N2" s="54"/>
      <c r="O2" s="55"/>
    </row>
    <row r="3" ht="14.25" customHeight="1" spans="2:15">
      <c r="B3" s="18" t="s">
        <v>8</v>
      </c>
      <c r="C3" s="18"/>
      <c r="D3" s="18"/>
      <c r="E3" s="18" t="s">
        <v>9</v>
      </c>
      <c r="F3" s="18" t="s">
        <v>10</v>
      </c>
      <c r="G3" s="18"/>
      <c r="H3" s="19"/>
      <c r="I3" s="19"/>
      <c r="J3" s="19"/>
      <c r="K3" s="56" t="s">
        <v>11</v>
      </c>
      <c r="L3" s="57" t="s">
        <v>12</v>
      </c>
      <c r="M3" s="58"/>
      <c r="N3" s="59"/>
      <c r="O3" s="60"/>
    </row>
    <row r="4" ht="14.25" customHeight="1" spans="2:15">
      <c r="B4" s="20" t="s">
        <v>13</v>
      </c>
      <c r="C4" s="20"/>
      <c r="D4" s="21" t="s">
        <v>14</v>
      </c>
      <c r="E4" s="22"/>
      <c r="F4" s="23" t="s">
        <v>15</v>
      </c>
      <c r="G4" s="23"/>
      <c r="H4" s="24" t="s">
        <v>16</v>
      </c>
      <c r="I4" s="61" t="s">
        <v>17</v>
      </c>
      <c r="J4" s="62"/>
      <c r="K4" s="63"/>
      <c r="L4" s="18" t="s">
        <v>18</v>
      </c>
      <c r="M4" s="18"/>
      <c r="N4" s="18"/>
      <c r="O4" s="60"/>
    </row>
    <row r="5" ht="30" customHeight="1" spans="2:16">
      <c r="B5" s="25" t="s">
        <v>19</v>
      </c>
      <c r="C5" s="25" t="s">
        <v>20</v>
      </c>
      <c r="D5" s="25" t="s">
        <v>21</v>
      </c>
      <c r="E5" s="25" t="s">
        <v>22</v>
      </c>
      <c r="F5" s="26" t="s">
        <v>23</v>
      </c>
      <c r="G5" s="25" t="s">
        <v>24</v>
      </c>
      <c r="H5" s="27"/>
      <c r="I5" s="25" t="s">
        <v>25</v>
      </c>
      <c r="J5" s="64" t="s">
        <v>26</v>
      </c>
      <c r="K5" s="25" t="s">
        <v>27</v>
      </c>
      <c r="L5" s="41" t="s">
        <v>28</v>
      </c>
      <c r="M5" s="65" t="s">
        <v>29</v>
      </c>
      <c r="N5" s="41" t="s">
        <v>24</v>
      </c>
      <c r="O5" s="60"/>
      <c r="P5" t="s">
        <v>30</v>
      </c>
    </row>
    <row r="6" ht="15.6" spans="2:15">
      <c r="B6" s="28">
        <v>4</v>
      </c>
      <c r="C6" s="28">
        <v>5</v>
      </c>
      <c r="D6" s="28" t="s">
        <v>31</v>
      </c>
      <c r="E6" s="28" t="s">
        <v>32</v>
      </c>
      <c r="F6" s="29">
        <v>1</v>
      </c>
      <c r="G6" s="30">
        <v>290</v>
      </c>
      <c r="H6" s="31" t="s">
        <v>33</v>
      </c>
      <c r="I6" s="66">
        <v>26</v>
      </c>
      <c r="J6" s="66">
        <v>70</v>
      </c>
      <c r="K6" s="66">
        <f>I6*J6</f>
        <v>1820</v>
      </c>
      <c r="L6" s="67" t="s">
        <v>34</v>
      </c>
      <c r="M6" s="68">
        <v>7</v>
      </c>
      <c r="N6" s="69">
        <v>2674</v>
      </c>
      <c r="O6" s="60"/>
    </row>
    <row r="7" ht="15.6" spans="2:15">
      <c r="B7" s="28">
        <v>4</v>
      </c>
      <c r="C7" s="32">
        <v>22</v>
      </c>
      <c r="D7" s="32" t="s">
        <v>32</v>
      </c>
      <c r="E7" s="32" t="s">
        <v>35</v>
      </c>
      <c r="F7" s="32">
        <v>1</v>
      </c>
      <c r="G7" s="33">
        <v>133</v>
      </c>
      <c r="H7" s="34"/>
      <c r="I7" s="70">
        <v>42</v>
      </c>
      <c r="J7" s="66">
        <v>80</v>
      </c>
      <c r="K7" s="66">
        <f>I7*J7</f>
        <v>3360</v>
      </c>
      <c r="L7" s="67" t="s">
        <v>36</v>
      </c>
      <c r="M7" s="68">
        <v>32</v>
      </c>
      <c r="N7" s="69">
        <v>811.42</v>
      </c>
      <c r="O7" s="60"/>
    </row>
    <row r="8" ht="15" customHeight="1" spans="2:15">
      <c r="B8" s="28">
        <v>4</v>
      </c>
      <c r="C8" s="32">
        <v>26</v>
      </c>
      <c r="D8" s="32" t="s">
        <v>35</v>
      </c>
      <c r="E8" s="32" t="s">
        <v>32</v>
      </c>
      <c r="F8" s="32">
        <v>1</v>
      </c>
      <c r="G8" s="33">
        <v>133</v>
      </c>
      <c r="H8" s="34"/>
      <c r="I8" s="70"/>
      <c r="J8" s="66"/>
      <c r="K8" s="66">
        <f>I8*J8</f>
        <v>0</v>
      </c>
      <c r="L8" s="67"/>
      <c r="M8" s="68"/>
      <c r="N8" s="69"/>
      <c r="O8" s="60"/>
    </row>
    <row r="9" ht="14.25" customHeight="1" spans="2:15">
      <c r="B9" s="28">
        <v>5</v>
      </c>
      <c r="C9" s="32">
        <v>1</v>
      </c>
      <c r="D9" s="32" t="s">
        <v>32</v>
      </c>
      <c r="E9" s="32" t="s">
        <v>31</v>
      </c>
      <c r="F9" s="32">
        <v>1</v>
      </c>
      <c r="G9" s="33">
        <v>300</v>
      </c>
      <c r="H9" s="34"/>
      <c r="I9" s="70"/>
      <c r="J9" s="66"/>
      <c r="K9" s="66">
        <f>I9*J9</f>
        <v>0</v>
      </c>
      <c r="L9" s="67"/>
      <c r="M9" s="68"/>
      <c r="N9" s="69"/>
      <c r="O9" s="60"/>
    </row>
    <row r="10" ht="14.25" customHeight="1" spans="2:20">
      <c r="B10" s="28">
        <v>5</v>
      </c>
      <c r="C10" s="32">
        <v>7</v>
      </c>
      <c r="D10" s="32" t="s">
        <v>31</v>
      </c>
      <c r="E10" s="32" t="s">
        <v>32</v>
      </c>
      <c r="F10" s="32">
        <v>1</v>
      </c>
      <c r="G10" s="33">
        <v>300</v>
      </c>
      <c r="H10" s="34"/>
      <c r="I10" s="70"/>
      <c r="J10" s="66"/>
      <c r="K10" s="66">
        <f>I10*J10</f>
        <v>0</v>
      </c>
      <c r="L10" s="67"/>
      <c r="M10" s="71"/>
      <c r="N10" s="72"/>
      <c r="O10" s="60"/>
      <c r="R10">
        <v>209</v>
      </c>
      <c r="T10">
        <v>12</v>
      </c>
    </row>
    <row r="11" ht="14.25" customHeight="1" spans="2:20">
      <c r="B11" s="28">
        <v>5</v>
      </c>
      <c r="C11" s="32">
        <v>28</v>
      </c>
      <c r="D11" s="32" t="s">
        <v>32</v>
      </c>
      <c r="E11" s="32" t="s">
        <v>37</v>
      </c>
      <c r="F11" s="32">
        <v>1</v>
      </c>
      <c r="G11" s="33">
        <v>70</v>
      </c>
      <c r="H11" s="34"/>
      <c r="I11" s="70"/>
      <c r="J11" s="66"/>
      <c r="K11" s="66">
        <f>I11*J11</f>
        <v>0</v>
      </c>
      <c r="L11" s="73"/>
      <c r="M11" s="71"/>
      <c r="N11" s="72"/>
      <c r="O11" s="60"/>
      <c r="R11">
        <v>212</v>
      </c>
      <c r="T11">
        <v>27</v>
      </c>
    </row>
    <row r="12" ht="18.75" customHeight="1" spans="2:20">
      <c r="B12" s="28">
        <v>5</v>
      </c>
      <c r="C12" s="32">
        <v>29</v>
      </c>
      <c r="D12" s="32" t="s">
        <v>37</v>
      </c>
      <c r="E12" s="32" t="s">
        <v>32</v>
      </c>
      <c r="F12" s="32">
        <v>1</v>
      </c>
      <c r="G12" s="33">
        <v>70</v>
      </c>
      <c r="H12" s="34"/>
      <c r="I12" s="70"/>
      <c r="J12" s="66"/>
      <c r="K12" s="66"/>
      <c r="L12" s="73"/>
      <c r="M12" s="71"/>
      <c r="N12" s="39"/>
      <c r="O12" s="60"/>
      <c r="R12">
        <v>220</v>
      </c>
      <c r="T12">
        <v>10</v>
      </c>
    </row>
    <row r="13" ht="18.75" customHeight="1" spans="2:20">
      <c r="B13" s="28">
        <v>5</v>
      </c>
      <c r="C13" s="32">
        <v>30</v>
      </c>
      <c r="D13" s="32" t="s">
        <v>32</v>
      </c>
      <c r="E13" s="32" t="s">
        <v>35</v>
      </c>
      <c r="F13" s="32">
        <v>1</v>
      </c>
      <c r="G13" s="33">
        <v>133</v>
      </c>
      <c r="H13" s="34"/>
      <c r="I13" s="70"/>
      <c r="J13" s="66"/>
      <c r="K13" s="66"/>
      <c r="L13" s="73"/>
      <c r="M13" s="71"/>
      <c r="N13" s="39"/>
      <c r="O13" s="60"/>
      <c r="R13">
        <v>714</v>
      </c>
      <c r="T13">
        <v>10</v>
      </c>
    </row>
    <row r="14" ht="18.75" customHeight="1" spans="2:20">
      <c r="B14" s="28">
        <v>6</v>
      </c>
      <c r="C14" s="32">
        <v>1</v>
      </c>
      <c r="D14" s="32" t="s">
        <v>38</v>
      </c>
      <c r="E14" s="32" t="s">
        <v>32</v>
      </c>
      <c r="F14" s="32">
        <v>1</v>
      </c>
      <c r="G14" s="33">
        <v>134</v>
      </c>
      <c r="H14" s="34"/>
      <c r="I14" s="70"/>
      <c r="J14" s="66"/>
      <c r="K14" s="66"/>
      <c r="L14" s="73"/>
      <c r="M14" s="71"/>
      <c r="N14" s="39"/>
      <c r="O14" s="60"/>
      <c r="R14">
        <v>177</v>
      </c>
      <c r="T14">
        <v>12</v>
      </c>
    </row>
    <row r="15" ht="18.75" customHeight="1" spans="2:20">
      <c r="B15" s="28">
        <v>6</v>
      </c>
      <c r="C15" s="32">
        <v>2</v>
      </c>
      <c r="D15" s="32" t="s">
        <v>32</v>
      </c>
      <c r="E15" s="32" t="s">
        <v>31</v>
      </c>
      <c r="F15" s="32">
        <v>1</v>
      </c>
      <c r="G15" s="33">
        <v>273</v>
      </c>
      <c r="H15" s="34"/>
      <c r="I15" s="70"/>
      <c r="J15" s="66"/>
      <c r="K15" s="66"/>
      <c r="L15" s="73"/>
      <c r="M15" s="71"/>
      <c r="N15" s="39"/>
      <c r="O15" s="60"/>
      <c r="R15">
        <v>932</v>
      </c>
      <c r="T15">
        <v>10</v>
      </c>
    </row>
    <row r="16" ht="18.75" customHeight="1" spans="2:20">
      <c r="B16" s="28">
        <v>6</v>
      </c>
      <c r="C16" s="32">
        <v>8</v>
      </c>
      <c r="D16" s="32" t="s">
        <v>31</v>
      </c>
      <c r="E16" s="32" t="s">
        <v>32</v>
      </c>
      <c r="F16" s="32">
        <v>1</v>
      </c>
      <c r="G16" s="33">
        <v>290</v>
      </c>
      <c r="H16" s="34"/>
      <c r="I16" s="70"/>
      <c r="J16" s="66"/>
      <c r="K16" s="66"/>
      <c r="L16" s="73"/>
      <c r="M16" s="71"/>
      <c r="N16" s="39"/>
      <c r="O16" s="60"/>
      <c r="R16">
        <v>210</v>
      </c>
      <c r="T16">
        <v>18</v>
      </c>
    </row>
    <row r="17" ht="18.75" customHeight="1" spans="2:20">
      <c r="B17" s="28">
        <v>6</v>
      </c>
      <c r="C17" s="32">
        <v>9</v>
      </c>
      <c r="D17" s="32" t="s">
        <v>32</v>
      </c>
      <c r="E17" s="32" t="s">
        <v>39</v>
      </c>
      <c r="F17" s="32">
        <v>1</v>
      </c>
      <c r="G17" s="33">
        <v>189</v>
      </c>
      <c r="H17" s="34"/>
      <c r="I17" s="70"/>
      <c r="J17" s="66"/>
      <c r="K17" s="66"/>
      <c r="L17" s="73"/>
      <c r="M17" s="71"/>
      <c r="N17" s="39"/>
      <c r="O17" s="60"/>
      <c r="R17">
        <f>SUM(R10:R16)</f>
        <v>2674</v>
      </c>
      <c r="T17">
        <v>51.8</v>
      </c>
    </row>
    <row r="18" ht="18.75" customHeight="1" spans="2:20">
      <c r="B18" s="28">
        <v>6</v>
      </c>
      <c r="C18" s="32">
        <v>10</v>
      </c>
      <c r="D18" s="35" t="s">
        <v>39</v>
      </c>
      <c r="E18" s="32" t="s">
        <v>40</v>
      </c>
      <c r="F18" s="32">
        <v>1</v>
      </c>
      <c r="G18" s="33">
        <v>36</v>
      </c>
      <c r="H18" s="34"/>
      <c r="I18" s="70"/>
      <c r="J18" s="66"/>
      <c r="K18" s="66">
        <f>I18*J18</f>
        <v>0</v>
      </c>
      <c r="L18" s="73" t="s">
        <v>41</v>
      </c>
      <c r="M18" s="71"/>
      <c r="N18" s="74">
        <f>SUM(N6:N11)</f>
        <v>3485.42</v>
      </c>
      <c r="O18" s="60"/>
      <c r="T18">
        <v>52</v>
      </c>
    </row>
    <row r="19" ht="14.25" customHeight="1" spans="2:20">
      <c r="B19" s="28">
        <v>6</v>
      </c>
      <c r="C19" s="32">
        <v>10</v>
      </c>
      <c r="D19" s="32" t="s">
        <v>40</v>
      </c>
      <c r="E19" s="32" t="s">
        <v>32</v>
      </c>
      <c r="F19" s="32">
        <v>1</v>
      </c>
      <c r="G19" s="33">
        <v>211</v>
      </c>
      <c r="H19" s="34"/>
      <c r="I19" s="70"/>
      <c r="J19" s="66"/>
      <c r="K19" s="66">
        <f>I19*J19</f>
        <v>0</v>
      </c>
      <c r="L19" s="75" t="s">
        <v>42</v>
      </c>
      <c r="M19" s="76"/>
      <c r="N19" s="77"/>
      <c r="O19" s="60"/>
      <c r="T19">
        <v>12</v>
      </c>
    </row>
    <row r="20" ht="14.25" customHeight="1" spans="2:20">
      <c r="B20" s="28">
        <v>6</v>
      </c>
      <c r="C20" s="32">
        <v>12</v>
      </c>
      <c r="D20" s="32" t="s">
        <v>32</v>
      </c>
      <c r="E20" s="32" t="s">
        <v>31</v>
      </c>
      <c r="F20" s="32">
        <v>1</v>
      </c>
      <c r="G20" s="33">
        <v>300</v>
      </c>
      <c r="H20" s="31" t="s">
        <v>43</v>
      </c>
      <c r="I20" s="70"/>
      <c r="J20" s="66"/>
      <c r="K20" s="66"/>
      <c r="L20" s="78"/>
      <c r="M20" s="79"/>
      <c r="N20" s="80"/>
      <c r="O20" s="60"/>
      <c r="T20">
        <v>10</v>
      </c>
    </row>
    <row r="21" ht="14.25" customHeight="1" spans="2:20">
      <c r="B21" s="28"/>
      <c r="C21" s="32"/>
      <c r="D21" s="32"/>
      <c r="E21" s="32"/>
      <c r="F21" s="32"/>
      <c r="G21" s="33"/>
      <c r="H21" s="34"/>
      <c r="I21" s="70"/>
      <c r="J21" s="66"/>
      <c r="K21" s="66">
        <f>I21*J21</f>
        <v>0</v>
      </c>
      <c r="L21" s="81"/>
      <c r="M21" s="82"/>
      <c r="N21" s="83"/>
      <c r="O21" s="60"/>
      <c r="T21">
        <v>33</v>
      </c>
    </row>
    <row r="22" ht="23.25" customHeight="1" spans="2:20">
      <c r="B22" s="36" t="s">
        <v>44</v>
      </c>
      <c r="C22" s="37"/>
      <c r="D22" s="37"/>
      <c r="E22" s="37"/>
      <c r="F22" s="38"/>
      <c r="G22" s="39">
        <f>SUM(G6:G21)</f>
        <v>2862</v>
      </c>
      <c r="H22" s="40" t="s">
        <v>45</v>
      </c>
      <c r="I22" s="84"/>
      <c r="J22" s="84"/>
      <c r="K22" s="85">
        <f>SUM(K6:K21)</f>
        <v>5180</v>
      </c>
      <c r="L22" s="81"/>
      <c r="M22" s="82"/>
      <c r="N22" s="83"/>
      <c r="O22" s="60"/>
      <c r="T22">
        <v>12</v>
      </c>
    </row>
    <row r="23" ht="17.25" customHeight="1" spans="2:20">
      <c r="B23" s="41" t="s">
        <v>46</v>
      </c>
      <c r="C23" s="41"/>
      <c r="D23" s="42"/>
      <c r="E23" s="43"/>
      <c r="F23" s="42" t="s">
        <v>47</v>
      </c>
      <c r="G23" s="44"/>
      <c r="H23" s="45"/>
      <c r="I23" s="45"/>
      <c r="J23" s="45"/>
      <c r="K23" s="45"/>
      <c r="L23" s="86"/>
      <c r="M23" s="87"/>
      <c r="N23" s="88"/>
      <c r="O23" s="60"/>
      <c r="T23">
        <v>21.5</v>
      </c>
    </row>
    <row r="24" ht="14.25" customHeight="1" spans="2:20">
      <c r="B24" s="46" t="s">
        <v>48</v>
      </c>
      <c r="C24" s="46"/>
      <c r="D24" s="47" t="s">
        <v>49</v>
      </c>
      <c r="E24" s="48" t="str">
        <f>IF(M24=0,"零元整",IF(M24&lt;0,"计算错误，请重新计算",SUBSTITUTE(SUBSTITUTE(TEXT(INT(FIXED(ABS(M24))),"[dbnum2]G/通用格式元;;")&amp;TEXT(RIGHT(FIXED(M24),2),"[dbnum2]0角0分;;"&amp;IF(ABS(M24)&gt;1%,"整",)),"零角",IF(ABS(M24)&lt;1,,"零")),"零分",)))</f>
        <v>壹万壹仟伍佰贰拾柒元肆角贰分</v>
      </c>
      <c r="F24" s="48"/>
      <c r="G24" s="48"/>
      <c r="H24" s="48"/>
      <c r="I24" s="48"/>
      <c r="J24" s="48"/>
      <c r="K24" s="48"/>
      <c r="L24" s="73" t="s">
        <v>50</v>
      </c>
      <c r="M24" s="89">
        <f>K22+N18+G22</f>
        <v>11527.42</v>
      </c>
      <c r="N24" s="90"/>
      <c r="O24" s="60"/>
      <c r="T24">
        <v>14</v>
      </c>
    </row>
    <row r="25" ht="14.25" customHeight="1" spans="2:20">
      <c r="B25" s="46"/>
      <c r="C25" s="46"/>
      <c r="D25" s="47" t="s">
        <v>51</v>
      </c>
      <c r="E25" s="48"/>
      <c r="F25" s="48"/>
      <c r="G25" s="48"/>
      <c r="H25" s="48"/>
      <c r="I25" s="48"/>
      <c r="J25" s="48"/>
      <c r="K25" s="48"/>
      <c r="L25" s="73"/>
      <c r="M25" s="91"/>
      <c r="N25" s="92"/>
      <c r="O25" s="60"/>
      <c r="T25">
        <v>12.5</v>
      </c>
    </row>
    <row r="26" ht="20.25" customHeight="1" spans="2:20">
      <c r="B26" s="49" t="s">
        <v>52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55"/>
      <c r="T26">
        <v>12</v>
      </c>
    </row>
    <row r="27" ht="21.75" customHeight="1" spans="2:20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T27">
        <v>12</v>
      </c>
    </row>
    <row r="28" ht="15.6" spans="2:20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5"/>
      <c r="T28">
        <v>12.5</v>
      </c>
    </row>
    <row r="29" ht="21.75" customHeight="1" spans="2:20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T29">
        <v>22</v>
      </c>
    </row>
    <row r="30" spans="20:20">
      <c r="T30">
        <v>12</v>
      </c>
    </row>
    <row r="31" spans="20:20">
      <c r="T31">
        <v>33</v>
      </c>
    </row>
    <row r="32" spans="20:20">
      <c r="T32">
        <v>12</v>
      </c>
    </row>
    <row r="33" spans="20:20">
      <c r="T33">
        <v>12.5</v>
      </c>
    </row>
    <row r="34" spans="20:20">
      <c r="T34">
        <v>18</v>
      </c>
    </row>
    <row r="35" spans="20:20">
      <c r="T35">
        <v>154</v>
      </c>
    </row>
    <row r="36" spans="20:20">
      <c r="T36">
        <v>12</v>
      </c>
    </row>
    <row r="37" spans="20:20">
      <c r="T37">
        <v>10</v>
      </c>
    </row>
    <row r="38" spans="20:20">
      <c r="T38">
        <v>12.38</v>
      </c>
    </row>
    <row r="39" spans="20:20">
      <c r="T39">
        <v>23.93</v>
      </c>
    </row>
    <row r="40" spans="20:20">
      <c r="T40">
        <v>126.76</v>
      </c>
    </row>
    <row r="41" spans="20:20">
      <c r="T41">
        <v>8.55</v>
      </c>
    </row>
    <row r="42" spans="20:20">
      <c r="T42">
        <f>SUM(T10:T41)</f>
        <v>811.42</v>
      </c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9:N19"/>
    <mergeCell ref="B22:F22"/>
    <mergeCell ref="H22:I22"/>
    <mergeCell ref="B23:C23"/>
    <mergeCell ref="D23:E23"/>
    <mergeCell ref="F23:G23"/>
    <mergeCell ref="H23:K23"/>
    <mergeCell ref="B26:N26"/>
    <mergeCell ref="B29:O29"/>
    <mergeCell ref="H4:H5"/>
    <mergeCell ref="L24:L25"/>
    <mergeCell ref="O3:O25"/>
    <mergeCell ref="M24:N25"/>
    <mergeCell ref="B24:C25"/>
    <mergeCell ref="L20:N23"/>
    <mergeCell ref="E24:K25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4.4" outlineLevelCol="4"/>
  <cols>
    <col min="1" max="1" width="20.8796296296296" customWidth="1"/>
    <col min="2" max="2" width="13.25" customWidth="1"/>
    <col min="3" max="3" width="14.6296296296296" customWidth="1"/>
    <col min="4" max="4" width="19.5" customWidth="1"/>
    <col min="5" max="5" width="22.1203703703704" customWidth="1"/>
  </cols>
  <sheetData>
    <row r="1" ht="17.65" customHeight="1" spans="1:5">
      <c r="A1" s="1" t="s">
        <v>53</v>
      </c>
      <c r="B1" s="1"/>
      <c r="C1" s="1"/>
      <c r="D1" s="1"/>
      <c r="E1" s="1"/>
    </row>
    <row r="2" ht="19.15" customHeight="1" spans="1:5">
      <c r="A2" s="1" t="s">
        <v>54</v>
      </c>
      <c r="B2" s="1"/>
      <c r="C2" s="1"/>
      <c r="D2" s="1"/>
      <c r="E2" s="1"/>
    </row>
    <row r="3" ht="33" customHeight="1" spans="1:5">
      <c r="A3" s="2" t="s">
        <v>55</v>
      </c>
      <c r="B3" s="3"/>
      <c r="C3" s="3"/>
      <c r="D3" s="4" t="s">
        <v>56</v>
      </c>
      <c r="E3" s="3"/>
    </row>
    <row r="4" ht="33" customHeight="1" spans="1:5">
      <c r="A4" s="5" t="s">
        <v>5</v>
      </c>
      <c r="B4" s="6"/>
      <c r="C4" s="6"/>
      <c r="D4" s="7" t="s">
        <v>3</v>
      </c>
      <c r="E4" s="8"/>
    </row>
    <row r="5" ht="33" customHeight="1" spans="1:5">
      <c r="A5" s="5" t="s">
        <v>57</v>
      </c>
      <c r="B5" s="8"/>
      <c r="C5" s="8"/>
      <c r="D5" s="8"/>
      <c r="E5" s="8"/>
    </row>
    <row r="6" ht="33" customHeight="1" spans="1:5">
      <c r="A6" s="5" t="s">
        <v>58</v>
      </c>
      <c r="B6" s="8" t="s">
        <v>59</v>
      </c>
      <c r="C6" s="8"/>
      <c r="D6" s="8"/>
      <c r="E6" s="8"/>
    </row>
    <row r="7" ht="33" customHeight="1" spans="1:5">
      <c r="A7" s="5" t="s">
        <v>60</v>
      </c>
      <c r="B7" s="8"/>
      <c r="C7" s="8"/>
      <c r="D7" s="9" t="s">
        <v>61</v>
      </c>
      <c r="E7" s="2"/>
    </row>
    <row r="8" ht="33" customHeight="1" spans="1:5">
      <c r="A8" s="5" t="s">
        <v>62</v>
      </c>
      <c r="B8" s="10" t="s">
        <v>13</v>
      </c>
      <c r="C8" s="10" t="s">
        <v>63</v>
      </c>
      <c r="D8" s="10" t="s">
        <v>64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65</v>
      </c>
      <c r="B16" s="8"/>
      <c r="C16" s="8"/>
      <c r="D16" s="8"/>
      <c r="E16" s="8"/>
    </row>
    <row r="17" ht="69.95" customHeight="1" spans="1:5">
      <c r="A17" s="5" t="s">
        <v>16</v>
      </c>
      <c r="B17" s="11" t="s">
        <v>66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yong</cp:lastModifiedBy>
  <dcterms:created xsi:type="dcterms:W3CDTF">2012-05-11T02:24:00Z</dcterms:created>
  <cp:lastPrinted>2022-09-22T05:52:00Z</cp:lastPrinted>
  <dcterms:modified xsi:type="dcterms:W3CDTF">2023-07-02T15:30:42Z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EFC865C58C094CD997F5A9F4DA2EBB6B_13</vt:lpwstr>
  </property>
</Properties>
</file>