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4" sheetId="5" r:id="rId1"/>
    <sheet name="波纹管0626明细" sheetId="6" r:id="rId2"/>
    <sheet name="Sheet2" sheetId="7" r:id="rId3"/>
  </sheets>
  <calcPr calcId="144525"/>
</workbook>
</file>

<file path=xl/sharedStrings.xml><?xml version="1.0" encoding="utf-8"?>
<sst xmlns="http://schemas.openxmlformats.org/spreadsheetml/2006/main" count="206" uniqueCount="63">
  <si>
    <t>二维码项目付款申请单</t>
  </si>
  <si>
    <t>项目名称</t>
  </si>
  <si>
    <t>申请日期</t>
  </si>
  <si>
    <t>采购单号</t>
  </si>
  <si>
    <t>名称</t>
  </si>
  <si>
    <t>型号</t>
  </si>
  <si>
    <t>收款人名称</t>
  </si>
  <si>
    <t>采购数量</t>
  </si>
  <si>
    <t>单价</t>
  </si>
  <si>
    <t>金额</t>
  </si>
  <si>
    <t>直发现场地址</t>
  </si>
  <si>
    <t>二
维
码
项
目</t>
  </si>
  <si>
    <t>2023.06.26</t>
  </si>
  <si>
    <t>CGDD23060323</t>
  </si>
  <si>
    <r>
      <rPr>
        <sz val="10"/>
        <color rgb="FF666666"/>
        <rFont val="Arial"/>
        <charset val="134"/>
      </rPr>
      <t>12</t>
    </r>
    <r>
      <rPr>
        <sz val="10"/>
        <color rgb="FF666666"/>
        <rFont val="宋体"/>
        <charset val="134"/>
      </rPr>
      <t>直径</t>
    </r>
    <r>
      <rPr>
        <sz val="10"/>
        <color rgb="FF666666"/>
        <rFont val="Arial"/>
        <charset val="134"/>
      </rPr>
      <t>304</t>
    </r>
    <r>
      <rPr>
        <sz val="10"/>
        <color rgb="FF666666"/>
        <rFont val="宋体"/>
        <charset val="134"/>
      </rPr>
      <t>光轴</t>
    </r>
  </si>
  <si>
    <t>（2500MM）</t>
  </si>
  <si>
    <t>东莞市广汇金属材料有限公司（广汇金属）</t>
  </si>
  <si>
    <t>陕西省延安市宝塔区姚店镇延安卷烟厂   张鹏飞   13071052821</t>
  </si>
  <si>
    <t>江西省南昌市青山湖区京东大道201号金圣工业园   邹宇  17379196953</t>
  </si>
  <si>
    <t>河北省石家庄市藁城区珠江大道366号  张谞   18931994197</t>
  </si>
  <si>
    <t>CGDD23060324</t>
  </si>
  <si>
    <r>
      <rPr>
        <sz val="10"/>
        <color rgb="FF000000"/>
        <rFont val="Arial"/>
        <charset val="134"/>
      </rPr>
      <t>陕西中烟-澄城卷烟厂</t>
    </r>
  </si>
  <si>
    <r>
      <t>波纹管</t>
    </r>
    <r>
      <rPr>
        <sz val="10"/>
        <color rgb="FF000000"/>
        <rFont val="Arial"/>
        <charset val="134"/>
      </rPr>
      <t>PP20</t>
    </r>
    <r>
      <rPr>
        <sz val="10"/>
        <color rgb="FF000000"/>
        <rFont val="宋体"/>
        <charset val="134"/>
      </rPr>
      <t>开口式双层（</t>
    </r>
    <r>
      <rPr>
        <sz val="10"/>
        <color rgb="FF000000"/>
        <rFont val="Arial"/>
        <charset val="134"/>
      </rPr>
      <t>PP</t>
    </r>
    <r>
      <rPr>
        <sz val="10"/>
        <color rgb="FF000000"/>
        <rFont val="宋体"/>
        <charset val="134"/>
      </rPr>
      <t>阻燃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内径</t>
    </r>
    <r>
      <rPr>
        <sz val="10"/>
        <color rgb="FF000000"/>
        <rFont val="Arial"/>
        <charset val="134"/>
      </rPr>
      <t>20</t>
    </r>
    <r>
      <rPr>
        <sz val="10"/>
        <color rgb="FF000000"/>
        <rFont val="宋体"/>
        <charset val="134"/>
      </rPr>
      <t>外径</t>
    </r>
    <r>
      <rPr>
        <sz val="10"/>
        <color rgb="FF000000"/>
        <rFont val="Arial"/>
        <charset val="134"/>
      </rPr>
      <t>25.8  )</t>
    </r>
  </si>
  <si>
    <t>江苏方明电气有限公司（方明家居旗舰店）</t>
  </si>
  <si>
    <t>陕西省渭南市澄城县城关南大街588号澄城卷烟厂  尹晓浪 13995932036</t>
  </si>
  <si>
    <r>
      <rPr>
        <sz val="10"/>
        <color rgb="FF000000"/>
        <rFont val="Arial"/>
        <charset val="134"/>
      </rPr>
      <t>波纹管AD42.5（PP阻燃AD42.5内径36mm)</t>
    </r>
  </si>
  <si>
    <r>
      <rPr>
        <sz val="10"/>
        <color rgb="FF000000"/>
        <rFont val="Arial"/>
        <charset val="134"/>
      </rPr>
      <t>江西烟草—九江物流中心</t>
    </r>
  </si>
  <si>
    <t>江西省九江市浔阳区滨江东路9号九江烟草专卖局  方标  18062520600</t>
  </si>
  <si>
    <r>
      <rPr>
        <sz val="10"/>
        <color rgb="FF000000"/>
        <rFont val="Arial"/>
        <charset val="134"/>
      </rPr>
      <t>江西烟草-吉安物流中心</t>
    </r>
  </si>
  <si>
    <t>江西省吉安市吉州区长塘镇小塘村烟草仓库  马珊琳  18062520600</t>
  </si>
  <si>
    <r>
      <rPr>
        <sz val="10"/>
        <color rgb="FF000000"/>
        <rFont val="Arial"/>
        <charset val="134"/>
      </rPr>
      <t>河北中烟-石家庄卷烟厂</t>
    </r>
  </si>
  <si>
    <r>
      <rPr>
        <sz val="10"/>
        <color rgb="FF000000"/>
        <rFont val="Arial"/>
        <charset val="134"/>
      </rPr>
      <t>波纹管PP20开口式双层（PP阻燃 内径20外径25.8  )</t>
    </r>
  </si>
  <si>
    <r>
      <rPr>
        <sz val="10"/>
        <color rgb="FF000000"/>
        <rFont val="Arial"/>
        <charset val="134"/>
      </rPr>
      <t>江西中烟-井冈山卷烟厂</t>
    </r>
  </si>
  <si>
    <t>江西省吉安市井冈山高新技术开发区嘉华大道298号井冈山卷烟厂 喻超  13161451996</t>
  </si>
  <si>
    <r>
      <rPr>
        <sz val="10"/>
        <color rgb="FF000000"/>
        <rFont val="Arial"/>
        <charset val="134"/>
      </rPr>
      <t>贵州中烟-毕节卷烟厂</t>
    </r>
  </si>
  <si>
    <t>贵州省毕节市七星关区毕节卷烟厂 尹让让  17718289255</t>
  </si>
  <si>
    <r>
      <rPr>
        <sz val="10"/>
        <color rgb="FF000000"/>
        <rFont val="Arial"/>
        <charset val="134"/>
      </rPr>
      <t>山西烟草-太原物流中心</t>
    </r>
  </si>
  <si>
    <r>
      <rPr>
        <sz val="10"/>
        <color rgb="FF000000"/>
        <rFont val="Arial"/>
        <charset val="134"/>
      </rPr>
      <t>波纹管AD25（PP阻燃 内径20MM/外径25MM)</t>
    </r>
  </si>
  <si>
    <t>山西省太原市尖草坪区南寨街道大同路338号（太原物流中心） 李思宇  18335441485</t>
  </si>
  <si>
    <r>
      <rPr>
        <sz val="10"/>
        <color rgb="FF000000"/>
        <rFont val="Arial"/>
        <charset val="134"/>
      </rPr>
      <t>山西烟草-阳泉市烟草专卖局</t>
    </r>
  </si>
  <si>
    <t>城区山西省阳泉市烟草专卖局(半山商务楼西) 城区G307 张三丰  13513506517</t>
  </si>
  <si>
    <r>
      <rPr>
        <sz val="10"/>
        <color rgb="FF000000"/>
        <rFont val="Arial"/>
        <charset val="134"/>
      </rPr>
      <t>山西烟草-大同物流中心</t>
    </r>
  </si>
  <si>
    <t>大同市平城区魏都大道298号，大同烟草物流中心  龚智刚  18335441485</t>
  </si>
  <si>
    <r>
      <t>山西烟草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忻州物流中心</t>
    </r>
  </si>
  <si>
    <t>忻府区山西省忻州市烟草专卖局(新建北路西) 山西省忻州市忻府区新建北路341号  白冰  13513506517</t>
  </si>
  <si>
    <r>
      <rPr>
        <sz val="10"/>
        <color rgb="FF000000"/>
        <rFont val="Arial"/>
        <charset val="134"/>
      </rPr>
      <t>山西烟草-吕梁物流中心</t>
    </r>
  </si>
  <si>
    <t>山西省吕梁市孝义市公安局西侧（吕梁市公司卷烟物流配送中心） 白虎生 18335441485</t>
  </si>
  <si>
    <t>合计金额</t>
  </si>
  <si>
    <r>
      <rPr>
        <sz val="10"/>
        <color rgb="FF000000"/>
        <rFont val="Arial"/>
        <charset val="134"/>
      </rPr>
      <t>XSDD23060582</t>
    </r>
  </si>
  <si>
    <r>
      <rPr>
        <sz val="10"/>
        <color rgb="FF000000"/>
        <rFont val="Arial"/>
        <charset val="134"/>
      </rPr>
      <t>SP000045</t>
    </r>
  </si>
  <si>
    <r>
      <rPr>
        <sz val="10"/>
        <color rgb="FF000000"/>
        <rFont val="Arial"/>
        <charset val="134"/>
      </rPr>
      <t>SP000266</t>
    </r>
  </si>
  <si>
    <r>
      <rPr>
        <sz val="10"/>
        <color rgb="FF000000"/>
        <rFont val="Arial"/>
        <charset val="134"/>
      </rPr>
      <t>XSDD23060421</t>
    </r>
  </si>
  <si>
    <r>
      <rPr>
        <sz val="10"/>
        <color rgb="FF000000"/>
        <rFont val="Arial"/>
        <charset val="134"/>
      </rPr>
      <t>XSDD23060427</t>
    </r>
  </si>
  <si>
    <r>
      <rPr>
        <sz val="10"/>
        <color rgb="FF000000"/>
        <rFont val="Arial"/>
        <charset val="134"/>
      </rPr>
      <t>XSDD23060595</t>
    </r>
  </si>
  <si>
    <r>
      <rPr>
        <sz val="10"/>
        <color rgb="FF000000"/>
        <rFont val="Arial"/>
        <charset val="134"/>
      </rPr>
      <t>XSDD23060610</t>
    </r>
  </si>
  <si>
    <r>
      <rPr>
        <sz val="10"/>
        <color rgb="FF000000"/>
        <rFont val="Arial"/>
        <charset val="134"/>
      </rPr>
      <t>XSDD23060664</t>
    </r>
  </si>
  <si>
    <r>
      <rPr>
        <sz val="10"/>
        <color rgb="FF000000"/>
        <rFont val="Arial"/>
        <charset val="134"/>
      </rPr>
      <t>XSDD23060469</t>
    </r>
  </si>
  <si>
    <r>
      <rPr>
        <sz val="10"/>
        <color rgb="FF000000"/>
        <rFont val="Arial"/>
        <charset val="134"/>
      </rPr>
      <t>SP000901</t>
    </r>
  </si>
  <si>
    <r>
      <rPr>
        <sz val="10"/>
        <color rgb="FF000000"/>
        <rFont val="Arial"/>
        <charset val="134"/>
      </rPr>
      <t>XSDD23060468</t>
    </r>
  </si>
  <si>
    <r>
      <rPr>
        <sz val="10"/>
        <color rgb="FF000000"/>
        <rFont val="Arial"/>
        <charset val="134"/>
      </rPr>
      <t>XSDD23060467</t>
    </r>
  </si>
  <si>
    <r>
      <rPr>
        <sz val="10"/>
        <color rgb="FF000000"/>
        <rFont val="Arial"/>
        <charset val="134"/>
      </rPr>
      <t>山西烟草-忻州物流中心</t>
    </r>
  </si>
  <si>
    <r>
      <rPr>
        <sz val="10"/>
        <color rgb="FF000000"/>
        <rFont val="Arial"/>
        <charset val="134"/>
      </rPr>
      <t>XSDD23060473</t>
    </r>
  </si>
  <si>
    <r>
      <rPr>
        <sz val="10"/>
        <color rgb="FF000000"/>
        <rFont val="Arial"/>
        <charset val="134"/>
      </rPr>
      <t>XSDD23060466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</si>
</sst>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\¥* #,##0.00_ ;_ \¥* \-#,##0.00_ ;_ \¥* &quot;-&quot;??_ ;_ @_ "/>
  </numFmts>
  <fonts count="31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10"/>
      <color rgb="FF666666"/>
      <name val="Arial"/>
      <charset val="134"/>
    </font>
    <font>
      <sz val="10"/>
      <color rgb="FF00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6"/>
      <color theme="1"/>
      <name val="宋体"/>
      <charset val="134"/>
    </font>
    <font>
      <sz val="10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66666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5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left" vertical="center"/>
    </xf>
    <xf numFmtId="0" fontId="6" fillId="0" borderId="2" xfId="49" applyFont="1" applyFill="1" applyBorder="1" applyAlignment="1">
      <alignment horizontal="center" vertical="top"/>
    </xf>
    <xf numFmtId="0" fontId="7" fillId="0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E8" sqref="E8"/>
    </sheetView>
  </sheetViews>
  <sheetFormatPr defaultColWidth="8.88888888888889" defaultRowHeight="14.4"/>
  <cols>
    <col min="1" max="1" width="10.4444444444444" style="19" customWidth="1"/>
    <col min="2" max="2" width="11.4444444444444" style="19" customWidth="1"/>
    <col min="3" max="3" width="14.7777777777778" style="19" customWidth="1"/>
    <col min="4" max="4" width="25.5555555555556" style="22" customWidth="1"/>
    <col min="5" max="5" width="47" style="23" customWidth="1"/>
    <col min="6" max="6" width="37.8888888888889" style="24" customWidth="1"/>
    <col min="7" max="7" width="11.6666666666667" style="25" customWidth="1"/>
    <col min="8" max="8" width="7.44444444444444" style="25" customWidth="1"/>
    <col min="9" max="9" width="13.3333333333333" style="26" customWidth="1"/>
    <col min="10" max="10" width="65" style="19" customWidth="1"/>
    <col min="11" max="11" width="24.4444444444444" style="19" customWidth="1"/>
    <col min="12" max="12" width="18.8888888888889" style="19" customWidth="1"/>
    <col min="13" max="13" width="21.2222222222222" style="19" customWidth="1"/>
    <col min="14" max="14" width="17.2222222222222" style="19" customWidth="1"/>
    <col min="15" max="16384" width="8.88888888888889" style="19"/>
  </cols>
  <sheetData>
    <row r="1" s="19" customFormat="1" ht="28.2" spans="1:10">
      <c r="A1" s="27" t="s">
        <v>0</v>
      </c>
      <c r="B1" s="27"/>
      <c r="C1" s="27"/>
      <c r="D1" s="28"/>
      <c r="E1" s="29"/>
      <c r="F1" s="28"/>
      <c r="G1" s="27"/>
      <c r="H1" s="27"/>
      <c r="I1" s="41"/>
      <c r="J1" s="27"/>
    </row>
    <row r="2" s="20" customFormat="1" ht="15.6" spans="1:10">
      <c r="A2" s="30" t="s">
        <v>1</v>
      </c>
      <c r="B2" s="30" t="s">
        <v>2</v>
      </c>
      <c r="C2" s="30" t="s">
        <v>3</v>
      </c>
      <c r="D2" s="31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42" t="s">
        <v>9</v>
      </c>
      <c r="J2" s="30" t="s">
        <v>10</v>
      </c>
    </row>
    <row r="3" s="21" customFormat="1" ht="25" customHeight="1" spans="1:10">
      <c r="A3" s="32" t="s">
        <v>11</v>
      </c>
      <c r="B3" s="33" t="s">
        <v>12</v>
      </c>
      <c r="C3" s="33" t="s">
        <v>13</v>
      </c>
      <c r="D3" s="34" t="s">
        <v>14</v>
      </c>
      <c r="E3" s="5" t="s">
        <v>15</v>
      </c>
      <c r="F3" s="34" t="s">
        <v>16</v>
      </c>
      <c r="G3" s="5">
        <v>8</v>
      </c>
      <c r="H3" s="5">
        <v>55.25</v>
      </c>
      <c r="I3" s="5">
        <f>G3*H3</f>
        <v>442</v>
      </c>
      <c r="J3" s="43" t="s">
        <v>17</v>
      </c>
    </row>
    <row r="4" s="21" customFormat="1" spans="1:10">
      <c r="A4" s="32"/>
      <c r="B4" s="33"/>
      <c r="C4" s="33" t="s">
        <v>13</v>
      </c>
      <c r="D4" s="34" t="s">
        <v>14</v>
      </c>
      <c r="E4" s="5" t="s">
        <v>15</v>
      </c>
      <c r="F4" s="34" t="s">
        <v>16</v>
      </c>
      <c r="G4" s="5">
        <v>2</v>
      </c>
      <c r="H4" s="5">
        <v>67.75</v>
      </c>
      <c r="I4" s="5">
        <f>G4*H4</f>
        <v>135.5</v>
      </c>
      <c r="J4" s="43" t="s">
        <v>18</v>
      </c>
    </row>
    <row r="5" s="21" customFormat="1" ht="22" customHeight="1" spans="1:10">
      <c r="A5" s="32"/>
      <c r="B5" s="33"/>
      <c r="C5" s="33" t="s">
        <v>13</v>
      </c>
      <c r="D5" s="34" t="s">
        <v>14</v>
      </c>
      <c r="E5" s="5" t="s">
        <v>15</v>
      </c>
      <c r="F5" s="34" t="s">
        <v>16</v>
      </c>
      <c r="G5" s="5">
        <v>6</v>
      </c>
      <c r="H5" s="5">
        <v>57</v>
      </c>
      <c r="I5" s="5">
        <f>G5*H5</f>
        <v>342</v>
      </c>
      <c r="J5" s="43" t="s">
        <v>19</v>
      </c>
    </row>
    <row r="6" s="21" customFormat="1" ht="22" customHeight="1" spans="1:10">
      <c r="A6" s="32"/>
      <c r="B6" s="33"/>
      <c r="C6" s="33" t="s">
        <v>20</v>
      </c>
      <c r="D6" s="3" t="s">
        <v>21</v>
      </c>
      <c r="E6" s="35" t="s">
        <v>22</v>
      </c>
      <c r="F6" s="34" t="s">
        <v>23</v>
      </c>
      <c r="G6" s="4">
        <v>50</v>
      </c>
      <c r="H6" s="5">
        <v>18.2</v>
      </c>
      <c r="I6" s="5">
        <f>G6*H6</f>
        <v>910</v>
      </c>
      <c r="J6" s="6" t="s">
        <v>24</v>
      </c>
    </row>
    <row r="7" s="21" customFormat="1" ht="22" customHeight="1" spans="1:10">
      <c r="A7" s="32"/>
      <c r="B7" s="33"/>
      <c r="C7" s="33" t="s">
        <v>20</v>
      </c>
      <c r="D7" s="3" t="s">
        <v>21</v>
      </c>
      <c r="E7" s="3" t="s">
        <v>25</v>
      </c>
      <c r="F7" s="34" t="s">
        <v>23</v>
      </c>
      <c r="G7" s="4">
        <v>50</v>
      </c>
      <c r="H7" s="5">
        <v>3.88</v>
      </c>
      <c r="I7" s="5">
        <f>G7*H7</f>
        <v>194</v>
      </c>
      <c r="J7" s="6" t="s">
        <v>24</v>
      </c>
    </row>
    <row r="8" s="21" customFormat="1" ht="22" customHeight="1" spans="1:10">
      <c r="A8" s="32"/>
      <c r="B8" s="33"/>
      <c r="C8" s="33" t="s">
        <v>20</v>
      </c>
      <c r="D8" s="3" t="s">
        <v>26</v>
      </c>
      <c r="E8" s="3" t="s">
        <v>25</v>
      </c>
      <c r="F8" s="34" t="s">
        <v>23</v>
      </c>
      <c r="G8" s="4">
        <v>20</v>
      </c>
      <c r="H8" s="5">
        <v>3.88</v>
      </c>
      <c r="I8" s="5">
        <f>G8*H8</f>
        <v>77.6</v>
      </c>
      <c r="J8" s="6" t="s">
        <v>27</v>
      </c>
    </row>
    <row r="9" s="21" customFormat="1" ht="22" customHeight="1" spans="1:10">
      <c r="A9" s="32"/>
      <c r="B9" s="33"/>
      <c r="C9" s="33" t="s">
        <v>20</v>
      </c>
      <c r="D9" s="3" t="s">
        <v>28</v>
      </c>
      <c r="E9" s="3" t="s">
        <v>25</v>
      </c>
      <c r="F9" s="34" t="s">
        <v>23</v>
      </c>
      <c r="G9" s="4">
        <v>20</v>
      </c>
      <c r="H9" s="5">
        <v>3.88</v>
      </c>
      <c r="I9" s="5">
        <f>G9*H9</f>
        <v>77.6</v>
      </c>
      <c r="J9" s="6" t="s">
        <v>29</v>
      </c>
    </row>
    <row r="10" s="21" customFormat="1" ht="22" customHeight="1" spans="1:10">
      <c r="A10" s="32"/>
      <c r="B10" s="33"/>
      <c r="C10" s="33" t="s">
        <v>20</v>
      </c>
      <c r="D10" s="3" t="s">
        <v>30</v>
      </c>
      <c r="E10" s="3" t="s">
        <v>31</v>
      </c>
      <c r="F10" s="34" t="s">
        <v>23</v>
      </c>
      <c r="G10" s="4">
        <v>80</v>
      </c>
      <c r="H10" s="5">
        <v>18.2</v>
      </c>
      <c r="I10" s="5">
        <f>G10*H10</f>
        <v>1456</v>
      </c>
      <c r="J10" s="7" t="s">
        <v>19</v>
      </c>
    </row>
    <row r="11" s="21" customFormat="1" ht="22" customHeight="1" spans="1:10">
      <c r="A11" s="32"/>
      <c r="B11" s="33"/>
      <c r="C11" s="33" t="s">
        <v>20</v>
      </c>
      <c r="D11" s="3" t="s">
        <v>30</v>
      </c>
      <c r="E11" s="3" t="s">
        <v>25</v>
      </c>
      <c r="F11" s="34" t="s">
        <v>23</v>
      </c>
      <c r="G11" s="4">
        <v>150</v>
      </c>
      <c r="H11" s="5">
        <v>3.88</v>
      </c>
      <c r="I11" s="5">
        <f>G11*H11</f>
        <v>582</v>
      </c>
      <c r="J11" s="7" t="s">
        <v>19</v>
      </c>
    </row>
    <row r="12" s="21" customFormat="1" ht="22" customHeight="1" spans="1:10">
      <c r="A12" s="32"/>
      <c r="B12" s="33"/>
      <c r="C12" s="33" t="s">
        <v>20</v>
      </c>
      <c r="D12" s="3" t="s">
        <v>32</v>
      </c>
      <c r="E12" s="3" t="s">
        <v>31</v>
      </c>
      <c r="F12" s="34" t="s">
        <v>23</v>
      </c>
      <c r="G12" s="4">
        <v>40</v>
      </c>
      <c r="H12" s="5">
        <v>18.2</v>
      </c>
      <c r="I12" s="5">
        <f>G12*H12</f>
        <v>728</v>
      </c>
      <c r="J12" s="6" t="s">
        <v>33</v>
      </c>
    </row>
    <row r="13" s="21" customFormat="1" ht="22" customHeight="1" spans="1:10">
      <c r="A13" s="32"/>
      <c r="B13" s="33"/>
      <c r="C13" s="33" t="s">
        <v>20</v>
      </c>
      <c r="D13" s="3" t="s">
        <v>34</v>
      </c>
      <c r="E13" s="3" t="s">
        <v>25</v>
      </c>
      <c r="F13" s="34" t="s">
        <v>23</v>
      </c>
      <c r="G13" s="4">
        <v>50</v>
      </c>
      <c r="H13" s="5">
        <v>3.88</v>
      </c>
      <c r="I13" s="5">
        <f>G13*H13</f>
        <v>194</v>
      </c>
      <c r="J13" s="8" t="s">
        <v>35</v>
      </c>
    </row>
    <row r="14" s="21" customFormat="1" ht="22" customHeight="1" spans="1:10">
      <c r="A14" s="32"/>
      <c r="B14" s="33"/>
      <c r="C14" s="33" t="s">
        <v>20</v>
      </c>
      <c r="D14" s="3" t="s">
        <v>36</v>
      </c>
      <c r="E14" s="3" t="s">
        <v>37</v>
      </c>
      <c r="F14" s="34" t="s">
        <v>23</v>
      </c>
      <c r="G14" s="4">
        <v>35</v>
      </c>
      <c r="H14" s="5">
        <v>1.25</v>
      </c>
      <c r="I14" s="5">
        <f>G14*H14</f>
        <v>43.75</v>
      </c>
      <c r="J14" s="6" t="s">
        <v>38</v>
      </c>
    </row>
    <row r="15" s="21" customFormat="1" ht="22" customHeight="1" spans="1:10">
      <c r="A15" s="32"/>
      <c r="B15" s="33"/>
      <c r="C15" s="33" t="s">
        <v>20</v>
      </c>
      <c r="D15" s="3" t="s">
        <v>36</v>
      </c>
      <c r="E15" s="3" t="s">
        <v>25</v>
      </c>
      <c r="F15" s="34" t="s">
        <v>23</v>
      </c>
      <c r="G15" s="4">
        <v>60</v>
      </c>
      <c r="H15" s="5">
        <v>3.88</v>
      </c>
      <c r="I15" s="5">
        <f>G15*H15</f>
        <v>232.8</v>
      </c>
      <c r="J15" s="6" t="s">
        <v>38</v>
      </c>
    </row>
    <row r="16" s="21" customFormat="1" ht="30" customHeight="1" spans="1:10">
      <c r="A16" s="32"/>
      <c r="B16" s="33"/>
      <c r="C16" s="33" t="s">
        <v>20</v>
      </c>
      <c r="D16" s="3" t="s">
        <v>39</v>
      </c>
      <c r="E16" s="3" t="s">
        <v>25</v>
      </c>
      <c r="F16" s="34" t="s">
        <v>23</v>
      </c>
      <c r="G16" s="4">
        <v>20</v>
      </c>
      <c r="H16" s="5">
        <v>3.88</v>
      </c>
      <c r="I16" s="5">
        <f>G16*H16</f>
        <v>77.6</v>
      </c>
      <c r="J16" s="6" t="s">
        <v>40</v>
      </c>
    </row>
    <row r="17" s="21" customFormat="1" ht="22" customHeight="1" spans="1:10">
      <c r="A17" s="32"/>
      <c r="B17" s="33"/>
      <c r="C17" s="33" t="s">
        <v>20</v>
      </c>
      <c r="D17" s="3" t="s">
        <v>41</v>
      </c>
      <c r="E17" s="3" t="s">
        <v>37</v>
      </c>
      <c r="F17" s="34" t="s">
        <v>23</v>
      </c>
      <c r="G17" s="4">
        <v>40</v>
      </c>
      <c r="H17" s="5">
        <v>1.25</v>
      </c>
      <c r="I17" s="5">
        <f>G17*H17</f>
        <v>50</v>
      </c>
      <c r="J17" s="6" t="s">
        <v>42</v>
      </c>
    </row>
    <row r="18" s="21" customFormat="1" ht="22" customHeight="1" spans="1:10">
      <c r="A18" s="32"/>
      <c r="B18" s="33"/>
      <c r="C18" s="33" t="s">
        <v>20</v>
      </c>
      <c r="D18" s="3" t="s">
        <v>41</v>
      </c>
      <c r="E18" s="3" t="s">
        <v>25</v>
      </c>
      <c r="F18" s="34" t="s">
        <v>23</v>
      </c>
      <c r="G18" s="4">
        <v>70</v>
      </c>
      <c r="H18" s="5">
        <v>3.88</v>
      </c>
      <c r="I18" s="5">
        <f>G18*H18</f>
        <v>271.6</v>
      </c>
      <c r="J18" s="6" t="s">
        <v>42</v>
      </c>
    </row>
    <row r="19" s="21" customFormat="1" ht="36" customHeight="1" spans="1:10">
      <c r="A19" s="32"/>
      <c r="B19" s="33"/>
      <c r="C19" s="33" t="s">
        <v>20</v>
      </c>
      <c r="D19" s="35" t="s">
        <v>43</v>
      </c>
      <c r="E19" s="3" t="s">
        <v>25</v>
      </c>
      <c r="F19" s="34" t="s">
        <v>23</v>
      </c>
      <c r="G19" s="4">
        <v>30</v>
      </c>
      <c r="H19" s="5">
        <v>3.88</v>
      </c>
      <c r="I19" s="5">
        <f>G19*H19</f>
        <v>116.4</v>
      </c>
      <c r="J19" s="6" t="s">
        <v>44</v>
      </c>
    </row>
    <row r="20" s="21" customFormat="1" ht="30" customHeight="1" spans="1:10">
      <c r="A20" s="32"/>
      <c r="B20" s="33"/>
      <c r="C20" s="33" t="s">
        <v>20</v>
      </c>
      <c r="D20" s="3" t="s">
        <v>45</v>
      </c>
      <c r="E20" s="3" t="s">
        <v>37</v>
      </c>
      <c r="F20" s="34" t="s">
        <v>23</v>
      </c>
      <c r="G20" s="4">
        <v>50</v>
      </c>
      <c r="H20" s="5">
        <v>1.25</v>
      </c>
      <c r="I20" s="5">
        <f>G20*H20</f>
        <v>62.5</v>
      </c>
      <c r="J20" s="6" t="s">
        <v>46</v>
      </c>
    </row>
    <row r="21" s="21" customFormat="1" ht="29" customHeight="1" spans="1:10">
      <c r="A21" s="32"/>
      <c r="B21" s="33"/>
      <c r="C21" s="33" t="s">
        <v>20</v>
      </c>
      <c r="D21" s="3" t="s">
        <v>45</v>
      </c>
      <c r="E21" s="3" t="s">
        <v>25</v>
      </c>
      <c r="F21" s="34" t="s">
        <v>23</v>
      </c>
      <c r="G21" s="4">
        <v>60</v>
      </c>
      <c r="H21" s="5">
        <v>3.88</v>
      </c>
      <c r="I21" s="5">
        <f>G21*H21</f>
        <v>232.8</v>
      </c>
      <c r="J21" s="6" t="s">
        <v>46</v>
      </c>
    </row>
    <row r="22" s="21" customFormat="1" ht="24" customHeight="1" spans="1:10">
      <c r="A22" s="36"/>
      <c r="B22" s="33"/>
      <c r="C22" s="37" t="s">
        <v>47</v>
      </c>
      <c r="D22" s="38"/>
      <c r="E22" s="39"/>
      <c r="F22" s="39"/>
      <c r="G22" s="39"/>
      <c r="H22" s="40"/>
      <c r="I22" s="44">
        <f>SUM(I3:I21)</f>
        <v>6226.15</v>
      </c>
      <c r="J22" s="45"/>
    </row>
  </sheetData>
  <mergeCells count="4">
    <mergeCell ref="A1:J1"/>
    <mergeCell ref="C22:H22"/>
    <mergeCell ref="A3:A22"/>
    <mergeCell ref="B3:B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13" sqref="D13"/>
    </sheetView>
  </sheetViews>
  <sheetFormatPr defaultColWidth="8.88888888888889" defaultRowHeight="14.4" outlineLevelCol="7"/>
  <cols>
    <col min="1" max="1" width="24.1111111111111" style="1" customWidth="1"/>
    <col min="2" max="2" width="16.5555555555556" style="1" customWidth="1"/>
    <col min="3" max="3" width="12.7777777777778" style="1" customWidth="1"/>
    <col min="4" max="4" width="48.1111111111111" style="2" customWidth="1"/>
    <col min="5" max="6" width="8.88888888888889" style="1"/>
    <col min="7" max="7" width="12.1111111111111" style="1"/>
    <col min="8" max="8" width="73.1111111111111" style="2" customWidth="1"/>
    <col min="9" max="16384" width="8.88888888888889" style="1"/>
  </cols>
  <sheetData>
    <row r="1" ht="37" customHeight="1" spans="1:8">
      <c r="A1" s="4" t="s">
        <v>21</v>
      </c>
      <c r="B1" s="4" t="s">
        <v>48</v>
      </c>
      <c r="C1" s="4" t="s">
        <v>49</v>
      </c>
      <c r="D1" s="3" t="s">
        <v>31</v>
      </c>
      <c r="E1" s="4">
        <v>50</v>
      </c>
      <c r="F1" s="5">
        <v>18.2</v>
      </c>
      <c r="G1" s="5">
        <f t="shared" ref="G1:G16" si="0">E1*F1</f>
        <v>910</v>
      </c>
      <c r="H1" s="6" t="s">
        <v>24</v>
      </c>
    </row>
    <row r="2" ht="29" customHeight="1" spans="1:8">
      <c r="A2" s="4" t="s">
        <v>21</v>
      </c>
      <c r="B2" s="4" t="s">
        <v>48</v>
      </c>
      <c r="C2" s="4" t="s">
        <v>50</v>
      </c>
      <c r="D2" s="3" t="s">
        <v>25</v>
      </c>
      <c r="E2" s="4">
        <v>50</v>
      </c>
      <c r="F2" s="5">
        <v>3.88</v>
      </c>
      <c r="G2" s="5">
        <f t="shared" si="0"/>
        <v>194</v>
      </c>
      <c r="H2" s="6" t="s">
        <v>24</v>
      </c>
    </row>
    <row r="3" ht="22" customHeight="1" spans="1:8">
      <c r="A3" s="4" t="s">
        <v>26</v>
      </c>
      <c r="B3" s="4" t="s">
        <v>51</v>
      </c>
      <c r="C3" s="4" t="s">
        <v>50</v>
      </c>
      <c r="D3" s="3" t="s">
        <v>25</v>
      </c>
      <c r="E3" s="4">
        <v>20</v>
      </c>
      <c r="F3" s="5">
        <v>3.88</v>
      </c>
      <c r="G3" s="5">
        <f t="shared" si="0"/>
        <v>77.6</v>
      </c>
      <c r="H3" s="6" t="s">
        <v>27</v>
      </c>
    </row>
    <row r="4" spans="1:8">
      <c r="A4" s="4" t="s">
        <v>28</v>
      </c>
      <c r="B4" s="4" t="s">
        <v>52</v>
      </c>
      <c r="C4" s="4" t="s">
        <v>50</v>
      </c>
      <c r="D4" s="3" t="s">
        <v>25</v>
      </c>
      <c r="E4" s="4">
        <v>20</v>
      </c>
      <c r="F4" s="5">
        <v>3.88</v>
      </c>
      <c r="G4" s="5">
        <f t="shared" si="0"/>
        <v>77.6</v>
      </c>
      <c r="H4" s="6" t="s">
        <v>29</v>
      </c>
    </row>
    <row r="5" ht="27" customHeight="1" spans="1:8">
      <c r="A5" s="4" t="s">
        <v>30</v>
      </c>
      <c r="B5" s="4" t="s">
        <v>53</v>
      </c>
      <c r="C5" s="4" t="s">
        <v>49</v>
      </c>
      <c r="D5" s="3" t="s">
        <v>31</v>
      </c>
      <c r="E5" s="4">
        <v>80</v>
      </c>
      <c r="F5" s="5">
        <v>18.2</v>
      </c>
      <c r="G5" s="5">
        <f t="shared" si="0"/>
        <v>1456</v>
      </c>
      <c r="H5" s="7" t="s">
        <v>19</v>
      </c>
    </row>
    <row r="6" spans="1:8">
      <c r="A6" s="4" t="s">
        <v>30</v>
      </c>
      <c r="B6" s="4" t="s">
        <v>53</v>
      </c>
      <c r="C6" s="4" t="s">
        <v>50</v>
      </c>
      <c r="D6" s="3" t="s">
        <v>25</v>
      </c>
      <c r="E6" s="4">
        <v>150</v>
      </c>
      <c r="F6" s="5">
        <v>3.88</v>
      </c>
      <c r="G6" s="5">
        <f t="shared" si="0"/>
        <v>582</v>
      </c>
      <c r="H6" s="7" t="s">
        <v>19</v>
      </c>
    </row>
    <row r="7" spans="1:8">
      <c r="A7" s="4" t="s">
        <v>32</v>
      </c>
      <c r="B7" s="4" t="s">
        <v>54</v>
      </c>
      <c r="C7" s="4" t="s">
        <v>49</v>
      </c>
      <c r="D7" s="3" t="s">
        <v>31</v>
      </c>
      <c r="E7" s="4">
        <v>40</v>
      </c>
      <c r="F7" s="5">
        <v>18.2</v>
      </c>
      <c r="G7" s="5">
        <f t="shared" si="0"/>
        <v>728</v>
      </c>
      <c r="H7" s="6" t="s">
        <v>33</v>
      </c>
    </row>
    <row r="8" spans="1:8">
      <c r="A8" s="4" t="s">
        <v>34</v>
      </c>
      <c r="B8" s="4" t="s">
        <v>55</v>
      </c>
      <c r="C8" s="4" t="s">
        <v>50</v>
      </c>
      <c r="D8" s="3" t="s">
        <v>25</v>
      </c>
      <c r="E8" s="4">
        <v>50</v>
      </c>
      <c r="F8" s="5">
        <v>3.88</v>
      </c>
      <c r="G8" s="5">
        <f t="shared" si="0"/>
        <v>194</v>
      </c>
      <c r="H8" s="8" t="s">
        <v>35</v>
      </c>
    </row>
    <row r="9" ht="34" customHeight="1" spans="1:8">
      <c r="A9" s="4" t="s">
        <v>36</v>
      </c>
      <c r="B9" s="4" t="s">
        <v>56</v>
      </c>
      <c r="C9" s="4" t="s">
        <v>57</v>
      </c>
      <c r="D9" s="3" t="s">
        <v>37</v>
      </c>
      <c r="E9" s="4">
        <v>35</v>
      </c>
      <c r="F9" s="5">
        <v>1.25</v>
      </c>
      <c r="G9" s="5">
        <f t="shared" si="0"/>
        <v>43.75</v>
      </c>
      <c r="H9" s="6" t="s">
        <v>38</v>
      </c>
    </row>
    <row r="10" spans="1:8">
      <c r="A10" s="4" t="s">
        <v>36</v>
      </c>
      <c r="B10" s="4" t="s">
        <v>56</v>
      </c>
      <c r="C10" s="4" t="s">
        <v>50</v>
      </c>
      <c r="D10" s="3" t="s">
        <v>25</v>
      </c>
      <c r="E10" s="4">
        <v>60</v>
      </c>
      <c r="F10" s="5">
        <v>3.88</v>
      </c>
      <c r="G10" s="5">
        <f t="shared" si="0"/>
        <v>232.8</v>
      </c>
      <c r="H10" s="6" t="s">
        <v>38</v>
      </c>
    </row>
    <row r="11" spans="1:8">
      <c r="A11" s="4" t="s">
        <v>39</v>
      </c>
      <c r="B11" s="4" t="s">
        <v>58</v>
      </c>
      <c r="C11" s="4" t="s">
        <v>50</v>
      </c>
      <c r="D11" s="3" t="s">
        <v>25</v>
      </c>
      <c r="E11" s="4">
        <v>20</v>
      </c>
      <c r="F11" s="5">
        <v>3.88</v>
      </c>
      <c r="G11" s="5">
        <f t="shared" si="0"/>
        <v>77.6</v>
      </c>
      <c r="H11" s="6" t="s">
        <v>40</v>
      </c>
    </row>
    <row r="12" ht="30" customHeight="1" spans="1:8">
      <c r="A12" s="4" t="s">
        <v>41</v>
      </c>
      <c r="B12" s="4" t="s">
        <v>59</v>
      </c>
      <c r="C12" s="4" t="s">
        <v>57</v>
      </c>
      <c r="D12" s="3" t="s">
        <v>37</v>
      </c>
      <c r="E12" s="4">
        <v>40</v>
      </c>
      <c r="F12" s="5">
        <v>1.25</v>
      </c>
      <c r="G12" s="5">
        <f t="shared" si="0"/>
        <v>50</v>
      </c>
      <c r="H12" s="6" t="s">
        <v>42</v>
      </c>
    </row>
    <row r="13" spans="1:8">
      <c r="A13" s="4" t="s">
        <v>41</v>
      </c>
      <c r="B13" s="4" t="s">
        <v>59</v>
      </c>
      <c r="C13" s="4" t="s">
        <v>50</v>
      </c>
      <c r="D13" s="3" t="s">
        <v>25</v>
      </c>
      <c r="E13" s="4">
        <v>70</v>
      </c>
      <c r="F13" s="5">
        <v>3.88</v>
      </c>
      <c r="G13" s="5">
        <f t="shared" si="0"/>
        <v>271.6</v>
      </c>
      <c r="H13" s="6" t="s">
        <v>42</v>
      </c>
    </row>
    <row r="14" ht="24" spans="1:8">
      <c r="A14" s="9" t="s">
        <v>60</v>
      </c>
      <c r="B14" s="9" t="s">
        <v>61</v>
      </c>
      <c r="C14" s="9" t="s">
        <v>50</v>
      </c>
      <c r="D14" s="10" t="s">
        <v>25</v>
      </c>
      <c r="E14" s="9">
        <v>30</v>
      </c>
      <c r="F14" s="11">
        <v>3.88</v>
      </c>
      <c r="G14" s="11">
        <f t="shared" si="0"/>
        <v>116.4</v>
      </c>
      <c r="H14" s="12" t="s">
        <v>44</v>
      </c>
    </row>
    <row r="15" ht="43" customHeight="1" spans="1:8">
      <c r="A15" s="13" t="s">
        <v>45</v>
      </c>
      <c r="B15" s="13" t="s">
        <v>62</v>
      </c>
      <c r="C15" s="13" t="s">
        <v>57</v>
      </c>
      <c r="D15" s="14" t="s">
        <v>37</v>
      </c>
      <c r="E15" s="13">
        <v>50</v>
      </c>
      <c r="F15" s="5">
        <v>1.25</v>
      </c>
      <c r="G15" s="5">
        <f t="shared" si="0"/>
        <v>62.5</v>
      </c>
      <c r="H15" s="15" t="s">
        <v>46</v>
      </c>
    </row>
    <row r="16" ht="24" spans="1:8">
      <c r="A16" s="13" t="s">
        <v>45</v>
      </c>
      <c r="B16" s="13" t="s">
        <v>62</v>
      </c>
      <c r="C16" s="13" t="s">
        <v>50</v>
      </c>
      <c r="D16" s="14" t="s">
        <v>25</v>
      </c>
      <c r="E16" s="13">
        <v>60</v>
      </c>
      <c r="F16" s="5">
        <v>3.88</v>
      </c>
      <c r="G16" s="5">
        <f t="shared" si="0"/>
        <v>232.8</v>
      </c>
      <c r="H16" s="15" t="s">
        <v>46</v>
      </c>
    </row>
    <row r="17" ht="22" customHeight="1" spans="1:8">
      <c r="A17" s="16" t="s">
        <v>47</v>
      </c>
      <c r="B17" s="16"/>
      <c r="C17" s="16"/>
      <c r="D17" s="16"/>
      <c r="E17" s="16"/>
      <c r="F17" s="16"/>
      <c r="G17" s="17">
        <f>SUM(G1:G16)</f>
        <v>5306.65</v>
      </c>
      <c r="H17" s="18"/>
    </row>
  </sheetData>
  <mergeCells count="1">
    <mergeCell ref="A17:F1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D17" sqref="D17"/>
    </sheetView>
  </sheetViews>
  <sheetFormatPr defaultColWidth="8.88888888888889" defaultRowHeight="15" customHeight="1"/>
  <cols>
    <col min="1" max="1" width="48.1111111111111" style="2" customWidth="1"/>
    <col min="2" max="3" width="8.88888888888889" style="1"/>
    <col min="4" max="4" width="54.7777777777778" style="1" customWidth="1"/>
    <col min="5" max="16384" width="8.88888888888889" style="1"/>
  </cols>
  <sheetData>
    <row r="1" s="1" customFormat="1" customHeight="1" spans="1:2">
      <c r="A1" s="3" t="s">
        <v>31</v>
      </c>
      <c r="B1" s="4">
        <v>50</v>
      </c>
    </row>
    <row r="2" s="1" customFormat="1" customHeight="1" spans="1:5">
      <c r="A2" s="3" t="s">
        <v>31</v>
      </c>
      <c r="B2" s="4">
        <v>80</v>
      </c>
      <c r="D2" s="3" t="s">
        <v>25</v>
      </c>
      <c r="E2" s="4">
        <v>50</v>
      </c>
    </row>
    <row r="3" s="1" customFormat="1" customHeight="1" spans="1:5">
      <c r="A3" s="3" t="s">
        <v>31</v>
      </c>
      <c r="B3" s="4">
        <v>40</v>
      </c>
      <c r="D3" s="3" t="s">
        <v>25</v>
      </c>
      <c r="E3" s="4">
        <v>20</v>
      </c>
    </row>
    <row r="4" s="1" customFormat="1" customHeight="1" spans="1:5">
      <c r="A4" s="3"/>
      <c r="B4" s="4">
        <f>SUM(B1:B3)</f>
        <v>170</v>
      </c>
      <c r="D4" s="3" t="s">
        <v>25</v>
      </c>
      <c r="E4" s="4">
        <v>20</v>
      </c>
    </row>
    <row r="5" s="1" customFormat="1" customHeight="1" spans="1:5">
      <c r="A5" s="3"/>
      <c r="B5" s="4"/>
      <c r="D5" s="3" t="s">
        <v>25</v>
      </c>
      <c r="E5" s="4">
        <v>150</v>
      </c>
    </row>
    <row r="6" s="1" customFormat="1" customHeight="1" spans="1:5">
      <c r="A6" s="3"/>
      <c r="B6" s="4"/>
      <c r="D6" s="3" t="s">
        <v>25</v>
      </c>
      <c r="E6" s="4">
        <v>50</v>
      </c>
    </row>
    <row r="7" s="1" customFormat="1" customHeight="1" spans="1:5">
      <c r="A7" s="3"/>
      <c r="B7" s="4"/>
      <c r="D7" s="3" t="s">
        <v>25</v>
      </c>
      <c r="E7" s="4">
        <v>60</v>
      </c>
    </row>
    <row r="8" s="1" customFormat="1" customHeight="1" spans="1:5">
      <c r="A8" s="3"/>
      <c r="B8" s="4"/>
      <c r="D8" s="3" t="s">
        <v>25</v>
      </c>
      <c r="E8" s="4">
        <v>20</v>
      </c>
    </row>
    <row r="9" s="1" customFormat="1" customHeight="1" spans="1:5">
      <c r="A9" s="3"/>
      <c r="B9" s="4"/>
      <c r="D9" s="3" t="s">
        <v>25</v>
      </c>
      <c r="E9" s="4">
        <v>70</v>
      </c>
    </row>
    <row r="10" s="1" customFormat="1" customHeight="1" spans="1:5">
      <c r="A10" s="3"/>
      <c r="B10" s="4"/>
      <c r="D10" s="3" t="s">
        <v>25</v>
      </c>
      <c r="E10" s="4">
        <v>30</v>
      </c>
    </row>
    <row r="11" s="1" customFormat="1" customHeight="1" spans="4:5">
      <c r="D11" s="3" t="s">
        <v>25</v>
      </c>
      <c r="E11" s="4">
        <v>60</v>
      </c>
    </row>
    <row r="12" s="1" customFormat="1" customHeight="1" spans="5:5">
      <c r="E12" s="1">
        <f>SUM(E2:E11)</f>
        <v>530</v>
      </c>
    </row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 spans="5:7">
      <c r="E17" s="1">
        <v>170</v>
      </c>
      <c r="F17" s="1">
        <v>18.2</v>
      </c>
      <c r="G17" s="1">
        <f>E17*F17</f>
        <v>3094</v>
      </c>
    </row>
    <row r="18" s="1" customFormat="1" customHeight="1" spans="1:7">
      <c r="A18" s="3" t="s">
        <v>37</v>
      </c>
      <c r="B18" s="4">
        <v>35</v>
      </c>
      <c r="E18" s="1">
        <v>530</v>
      </c>
      <c r="F18" s="1">
        <v>3.88</v>
      </c>
      <c r="G18" s="1">
        <f>E18*F18</f>
        <v>2056.4</v>
      </c>
    </row>
    <row r="19" s="1" customFormat="1" customHeight="1" spans="1:7">
      <c r="A19" s="3" t="s">
        <v>37</v>
      </c>
      <c r="B19" s="4">
        <v>40</v>
      </c>
      <c r="E19" s="1">
        <v>125</v>
      </c>
      <c r="F19" s="1">
        <v>1.25</v>
      </c>
      <c r="G19" s="1">
        <f>E19*F19</f>
        <v>156.25</v>
      </c>
    </row>
    <row r="20" s="1" customFormat="1" customHeight="1" spans="1:7">
      <c r="A20" s="3" t="s">
        <v>37</v>
      </c>
      <c r="B20" s="4">
        <v>50</v>
      </c>
      <c r="G20" s="1">
        <f>SUM(G17:G19)</f>
        <v>5306.65</v>
      </c>
    </row>
    <row r="21" s="1" customFormat="1" customHeight="1" spans="2:9">
      <c r="B21" s="1">
        <f>SUM(B18:B20)</f>
        <v>125</v>
      </c>
      <c r="E21" s="1">
        <v>6226.15</v>
      </c>
      <c r="I21" s="1">
        <f>E21-G20</f>
        <v>919.5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波纹管0626明细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2023-06-25T15:30:39Z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CBD5AA7DAC50494EA8E29CB2B4E238A0_13</vt:lpwstr>
  </property>
  <property fmtid="{D5CDD505-2E9C-101B-9397-08002B2CF9AE}" pid="3" name="KSOProductBuildVer">
    <vt:lpwstr>2052-11.1.0.14309</vt:lpwstr>
  </property>
</Properties>
</file>