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17104\Desktop\"/>
    </mc:Choice>
  </mc:AlternateContent>
  <xr:revisionPtr revIDLastSave="0" documentId="13_ncr:1_{E2FCF87A-9312-445F-ADC2-7D928565151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付款单" sheetId="1" r:id="rId1"/>
    <sheet name="报销单" sheetId="2" r:id="rId2"/>
    <sheet name="差旅报销单" sheetId="3" r:id="rId3"/>
    <sheet name="出差申请单" sheetId="4" r:id="rId4"/>
    <sheet name="Sheet1" sheetId="5" r:id="rId5"/>
    <sheet name="Sheet2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F17" i="3"/>
  <c r="J16" i="3"/>
  <c r="J14" i="3"/>
  <c r="M13" i="3"/>
  <c r="J13" i="3"/>
  <c r="J12" i="3"/>
  <c r="J10" i="3"/>
  <c r="J9" i="3"/>
  <c r="J8" i="3"/>
  <c r="J7" i="3"/>
  <c r="J6" i="3"/>
  <c r="E11" i="2"/>
  <c r="B9" i="1"/>
  <c r="G18" i="3" l="1"/>
</calcChain>
</file>

<file path=xl/sharedStrings.xml><?xml version="1.0" encoding="utf-8"?>
<sst xmlns="http://schemas.openxmlformats.org/spreadsheetml/2006/main" count="177" uniqueCount="137">
  <si>
    <t>付款申请单</t>
  </si>
  <si>
    <t>申请日期：</t>
  </si>
  <si>
    <t>2022.10.08</t>
  </si>
  <si>
    <t>项目名称：</t>
  </si>
  <si>
    <t>用途：</t>
  </si>
  <si>
    <t>ca办理（两个CA）</t>
  </si>
  <si>
    <t>项目编号：</t>
  </si>
  <si>
    <t>款项性质</t>
  </si>
  <si>
    <t>保证金支付   保证金退还    采购付款    外协资金退还</t>
  </si>
  <si>
    <t>往来款：外协资金</t>
  </si>
  <si>
    <t>收款人名称：</t>
  </si>
  <si>
    <t>湖南省数字认证服务中心有限公司</t>
  </si>
  <si>
    <t>收款人开户银行：</t>
  </si>
  <si>
    <t>上海浦东发展银行长沙井湾子支行</t>
  </si>
  <si>
    <t>收款人账号</t>
  </si>
  <si>
    <t>6609 0078 8019 0000 0217</t>
  </si>
  <si>
    <t>支付方式：</t>
  </si>
  <si>
    <t>电汇      现金      支票        保函       其他（请注明）</t>
  </si>
  <si>
    <t>金额(大写)：</t>
  </si>
  <si>
    <t>金额（小写）：</t>
  </si>
  <si>
    <t>领导审批：</t>
  </si>
  <si>
    <t>申请人：ABC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</si>
  <si>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</si>
  <si>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</si>
  <si>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</si>
  <si>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</si>
  <si>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</si>
  <si>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</si>
  <si>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</si>
  <si>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费  用  报  销  单         2022年 11月7日</t>
  </si>
  <si>
    <t>编制单位：北京创联致信科技有限公司</t>
  </si>
  <si>
    <t>报销人</t>
  </si>
  <si>
    <t>所属部门</t>
  </si>
  <si>
    <t>湖南分</t>
  </si>
  <si>
    <t>OA申请单编号</t>
  </si>
  <si>
    <t>20221101-1213</t>
  </si>
  <si>
    <t>摘     要</t>
  </si>
  <si>
    <t>金  额</t>
  </si>
  <si>
    <t>票据数量：张</t>
  </si>
  <si>
    <t>电讯费 宽带专线</t>
  </si>
  <si>
    <t>房屋租赁 电费</t>
  </si>
  <si>
    <t>房屋租赁 水费</t>
  </si>
  <si>
    <t>电话费</t>
  </si>
  <si>
    <t>合   计</t>
  </si>
  <si>
    <t>备   注：</t>
  </si>
  <si>
    <t>申 请 人：         主管经理：         销售副总裁：                  技术副总裁：   财务总监：         总    裁：         会      计：                  出      纳：</t>
  </si>
  <si>
    <t>北京创联致信科技有限公司差旅费报销单</t>
  </si>
  <si>
    <t>部门:</t>
  </si>
  <si>
    <t>长沙分公司</t>
  </si>
  <si>
    <t>项目编码</t>
  </si>
  <si>
    <t>项目名称</t>
  </si>
  <si>
    <t>出差人</t>
  </si>
  <si>
    <t>出差借款单编号</t>
  </si>
  <si>
    <t>OA报销单编号</t>
  </si>
  <si>
    <t>20230116-0535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</si>
  <si>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</si>
  <si>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</si>
  <si>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</si>
  <si>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</si>
  <si>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</si>
  <si>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</si>
  <si>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</si>
  <si>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</si>
  <si>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</si>
  <si>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</si>
  <si>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</si>
  <si>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</si>
  <si>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</si>
  <si>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</si>
  <si>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</si>
  <si>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</si>
  <si>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</si>
  <si>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火车</t>
  </si>
  <si>
    <t>合  计</t>
  </si>
  <si>
    <t>说明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</si>
  <si>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</si>
  <si>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</si>
  <si>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</si>
  <si>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</si>
  <si>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</si>
  <si>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</si>
  <si>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</si>
  <si>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北京创联致信科技有限公司</t>
  </si>
  <si>
    <t>出差借款单</t>
  </si>
  <si>
    <t>部  门</t>
  </si>
  <si>
    <t>出差事由</t>
  </si>
  <si>
    <t>计划出差日期</t>
  </si>
  <si>
    <t>自   年   月   日  时 至  年   月    日  时止，共  天</t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</si>
  <si>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</si>
  <si>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</si>
  <si>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</si>
  <si>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</si>
  <si>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</si>
  <si>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</si>
  <si>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</si>
  <si>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序号</t>
  </si>
  <si>
    <t>摘要</t>
  </si>
  <si>
    <t>转账方向</t>
  </si>
  <si>
    <t>金额</t>
  </si>
  <si>
    <t>老项目过单代收款转回--巴彦淖尔项目</t>
  </si>
  <si>
    <t>招行-民生</t>
  </si>
  <si>
    <t>过单代垫税金</t>
  </si>
  <si>
    <t>民生——招行</t>
  </si>
  <si>
    <t>老项目过单代收款转回--鄂尔多斯项目</t>
  </si>
  <si>
    <t>一级科目</t>
  </si>
  <si>
    <t>二级科目</t>
  </si>
  <si>
    <t>申请金额</t>
  </si>
  <si>
    <t>电讯费</t>
  </si>
  <si>
    <t>宽带专线</t>
  </si>
  <si>
    <t>湖南分 宽带费</t>
  </si>
  <si>
    <t>房屋租赁</t>
  </si>
  <si>
    <t>电费</t>
  </si>
  <si>
    <t>湖南分 电费</t>
  </si>
  <si>
    <t>水费</t>
  </si>
  <si>
    <t>湖南分 桶装水（20桶）</t>
  </si>
  <si>
    <t>办公费</t>
  </si>
  <si>
    <t>其它</t>
  </si>
  <si>
    <t>湖南分 电话费（冲抵保洁服务费）</t>
  </si>
  <si>
    <t>申 请 人：周祖栋                  主管经理：                     销售副总裁：                  技术副总裁：   财务总监：                     总    裁：                     会      计：                  出      纳：</t>
    <phoneticPr fontId="17" type="noConversion"/>
  </si>
  <si>
    <t>合肥南</t>
    <phoneticPr fontId="17" type="noConversion"/>
  </si>
  <si>
    <t>火车</t>
    <phoneticPr fontId="17" type="noConversion"/>
  </si>
  <si>
    <t>周祖栋</t>
    <phoneticPr fontId="17" type="noConversion"/>
  </si>
  <si>
    <t>ACL23002</t>
    <phoneticPr fontId="17" type="noConversion"/>
  </si>
  <si>
    <t>2023盒条件实施差旅报销&amp;工时预算&amp;施工材料项目</t>
    <phoneticPr fontId="17" type="noConversion"/>
  </si>
  <si>
    <t>杭州东站</t>
    <phoneticPr fontId="17" type="noConversion"/>
  </si>
  <si>
    <t>六安站</t>
    <phoneticPr fontId="17" type="noConversion"/>
  </si>
  <si>
    <t>亳州南站</t>
    <phoneticPr fontId="17" type="noConversion"/>
  </si>
  <si>
    <t>贵阳东站</t>
    <phoneticPr fontId="17" type="noConversion"/>
  </si>
  <si>
    <t>都匀东站</t>
    <phoneticPr fontId="17" type="noConversion"/>
  </si>
  <si>
    <t>从江站</t>
    <phoneticPr fontId="17" type="noConversion"/>
  </si>
  <si>
    <t>合肥-新桥</t>
    <phoneticPr fontId="17" type="noConversion"/>
  </si>
  <si>
    <t>贵阳-龙洞堡</t>
    <phoneticPr fontId="17" type="noConversion"/>
  </si>
  <si>
    <t>飞机</t>
    <phoneticPr fontId="17" type="noConversion"/>
  </si>
  <si>
    <t>打车费</t>
    <phoneticPr fontId="17" type="noConversion"/>
  </si>
  <si>
    <t>酒店住宿费</t>
    <phoneticPr fontId="17" type="noConversion"/>
  </si>
  <si>
    <t>2023年 4月 28日</t>
    <phoneticPr fontId="17" type="noConversion"/>
  </si>
  <si>
    <t>捌仟伍佰元柒角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</si>
</sst>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0.0_);[Red]\(0.0\)"/>
    <numFmt numFmtId="177" formatCode="#,##0.00_ "/>
    <numFmt numFmtId="178" formatCode="0_);[Red]\(0\)"/>
    <numFmt numFmtId="179" formatCode="0.00_ "/>
    <numFmt numFmtId="180" formatCode="0.00_);[Red]\(0.00\)"/>
  </numFmts>
  <fonts count="23" x14ac:knownFonts="1">
    <font>
      <sz val="12"/>
      <name val="宋体"/>
      <charset val="1"/>
    </font>
    <font>
      <b/>
      <sz val="9"/>
      <color indexed="63"/>
      <name val="Segoe UI Emoji"/>
      <family val="2"/>
    </font>
    <font>
      <sz val="9"/>
      <color indexed="63"/>
      <name val="Segoe UI Emoji"/>
      <family val="2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b/>
      <sz val="22"/>
      <name val="微软雅黑"/>
      <family val="2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5" fillId="3" borderId="0">
      <alignment vertical="center"/>
    </xf>
    <xf numFmtId="0" fontId="16" fillId="0" borderId="0"/>
  </cellStyleXfs>
  <cellXfs count="15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176" fontId="0" fillId="2" borderId="1" xfId="0" applyNumberFormat="1" applyFill="1" applyBorder="1" applyAlignment="1">
      <alignment horizontal="center" vertical="top"/>
    </xf>
    <xf numFmtId="179" fontId="0" fillId="2" borderId="1" xfId="0" applyNumberFormat="1" applyFill="1" applyBorder="1" applyAlignment="1">
      <alignment horizontal="center" vertical="top"/>
    </xf>
    <xf numFmtId="178" fontId="0" fillId="2" borderId="1" xfId="0" applyNumberFormat="1" applyFill="1" applyBorder="1" applyAlignment="1">
      <alignment horizontal="center" vertical="top"/>
    </xf>
    <xf numFmtId="176" fontId="8" fillId="0" borderId="1" xfId="0" applyNumberFormat="1" applyFont="1" applyBorder="1" applyAlignment="1">
      <alignment horizontal="center" vertical="center" shrinkToFit="1"/>
    </xf>
    <xf numFmtId="179" fontId="0" fillId="0" borderId="11" xfId="0" applyNumberForma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0" fillId="0" borderId="1" xfId="0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180" fontId="1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3" fontId="0" fillId="0" borderId="1" xfId="1" applyNumberFormat="1" applyFont="1" applyFill="1" applyBorder="1" applyAlignment="1">
      <alignment horizontal="center" vertical="center"/>
    </xf>
    <xf numFmtId="43" fontId="8" fillId="0" borderId="31" xfId="1" applyNumberFormat="1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8" fillId="0" borderId="21" xfId="0" applyFont="1" applyBorder="1">
      <alignment vertical="center"/>
    </xf>
    <xf numFmtId="0" fontId="0" fillId="0" borderId="22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8" fillId="0" borderId="24" xfId="0" applyFont="1" applyBorder="1">
      <alignment vertical="center"/>
    </xf>
    <xf numFmtId="0" fontId="0" fillId="0" borderId="25" xfId="0" applyBorder="1">
      <alignment vertical="center"/>
    </xf>
    <xf numFmtId="0" fontId="8" fillId="0" borderId="37" xfId="0" applyFont="1" applyBorder="1">
      <alignment vertical="center"/>
    </xf>
    <xf numFmtId="0" fontId="0" fillId="0" borderId="12" xfId="0" applyBorder="1">
      <alignment vertical="center"/>
    </xf>
    <xf numFmtId="0" fontId="8" fillId="0" borderId="12" xfId="0" applyFont="1" applyBorder="1">
      <alignment vertical="center"/>
    </xf>
    <xf numFmtId="0" fontId="0" fillId="0" borderId="38" xfId="0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top"/>
    </xf>
    <xf numFmtId="179" fontId="18" fillId="2" borderId="1" xfId="0" applyNumberFormat="1" applyFont="1" applyFill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18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3" fontId="0" fillId="0" borderId="22" xfId="1" applyNumberFormat="1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Fill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4" fontId="20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righ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18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 wrapText="1"/>
    </xf>
    <xf numFmtId="176" fontId="8" fillId="0" borderId="13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 shrinkToFit="1"/>
    </xf>
    <xf numFmtId="179" fontId="0" fillId="0" borderId="11" xfId="0" applyNumberForma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indent="2"/>
    </xf>
    <xf numFmtId="0" fontId="5" fillId="0" borderId="3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top"/>
    </xf>
    <xf numFmtId="0" fontId="5" fillId="0" borderId="4" xfId="0" applyFont="1" applyBorder="1" applyAlignment="1">
      <alignment horizontal="justify" vertical="center"/>
    </xf>
    <xf numFmtId="0" fontId="19" fillId="0" borderId="1" xfId="0" applyFont="1" applyBorder="1" applyAlignment="1">
      <alignment horizontal="center" vertical="center" wrapText="1"/>
    </xf>
  </cellXfs>
  <cellStyles count="3">
    <cellStyle name="60% - 着色 3" xfId="1" builtinId="40"/>
    <cellStyle name="常规" xfId="0" builtinId="0"/>
    <cellStyle name="常规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314678</xdr:colOff>
      <xdr:row>0</xdr:row>
      <xdr:rowOff>245566</xdr:rowOff>
    </xdr:from>
    <xdr:to>
      <xdr:col>0</xdr:col>
      <xdr:colOff>670470</xdr:colOff>
      <xdr:row>0</xdr:row>
      <xdr:rowOff>558105</xdr:rowOff>
    </xdr:to>
    <xdr:pic>
      <xdr:nvPicPr>
        <xdr:cNvPr id="131073" name="Picture_1">
          <a:extLst>
            <a:ext uri="{FF2B5EF4-FFF2-40B4-BE49-F238E27FC236}">
              <a16:creationId xmlns:a16="http://schemas.microsoft.com/office/drawing/2014/main" id="{00000000-0008-0000-0000-0000010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</xdr:blipFill>
      <xdr:spPr>
        <a:xfrm>
          <a:off x="314325" y="245110"/>
          <a:ext cx="355600" cy="312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251742</xdr:colOff>
      <xdr:row>0</xdr:row>
      <xdr:rowOff>83343</xdr:rowOff>
    </xdr:from>
    <xdr:to>
      <xdr:col>0</xdr:col>
      <xdr:colOff>614808</xdr:colOff>
      <xdr:row>1</xdr:row>
      <xdr:rowOff>203200</xdr:rowOff>
    </xdr:to>
    <xdr:pic>
      <xdr:nvPicPr>
        <xdr:cNvPr id="131073" name="Picture_2">
          <a:extLst>
            <a:ext uri="{FF2B5EF4-FFF2-40B4-BE49-F238E27FC236}">
              <a16:creationId xmlns:a16="http://schemas.microsoft.com/office/drawing/2014/main" id="{00000000-0008-0000-0100-0000010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</xdr:blipFill>
      <xdr:spPr>
        <a:xfrm>
          <a:off x="251460" y="83185"/>
          <a:ext cx="363220" cy="3181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>
          <a:extLst>
            <a:ext uri="{FF2B5EF4-FFF2-40B4-BE49-F238E27FC236}">
              <a16:creationId xmlns:a16="http://schemas.microsoft.com/office/drawing/2014/main" id="{00000000-0008-0000-0200-0000010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392162</xdr:colOff>
      <xdr:row>0</xdr:row>
      <xdr:rowOff>74215</xdr:rowOff>
    </xdr:from>
    <xdr:to>
      <xdr:col>0</xdr:col>
      <xdr:colOff>801718</xdr:colOff>
      <xdr:row>1</xdr:row>
      <xdr:rowOff>207367</xdr:rowOff>
    </xdr:to>
    <xdr:pic>
      <xdr:nvPicPr>
        <xdr:cNvPr id="131073" name="Picture_4">
          <a:extLst>
            <a:ext uri="{FF2B5EF4-FFF2-40B4-BE49-F238E27FC236}">
              <a16:creationId xmlns:a16="http://schemas.microsoft.com/office/drawing/2014/main" id="{00000000-0008-0000-0300-0000010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</xdr:blipFill>
      <xdr:spPr>
        <a:xfrm>
          <a:off x="391795" y="73660"/>
          <a:ext cx="409575" cy="358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zoomScale="85" zoomScaleNormal="85" workbookViewId="0">
      <selection sqref="A1:D1"/>
    </sheetView>
  </sheetViews>
  <sheetFormatPr defaultColWidth="8" defaultRowHeight="15.6" x14ac:dyDescent="0.25"/>
  <cols>
    <col min="1" max="1" width="19.69921875" customWidth="1"/>
    <col min="2" max="2" width="26.19921875" customWidth="1"/>
    <col min="3" max="3" width="21.59765625" customWidth="1"/>
    <col min="4" max="4" width="33.5" customWidth="1"/>
    <col min="5" max="5" width="18.19921875" customWidth="1"/>
  </cols>
  <sheetData>
    <row r="1" spans="1:5" ht="75.75" customHeight="1" x14ac:dyDescent="0.25">
      <c r="A1" s="67" t="s">
        <v>0</v>
      </c>
      <c r="B1" s="67"/>
      <c r="C1" s="67"/>
      <c r="D1" s="67"/>
    </row>
    <row r="2" spans="1:5" ht="48" customHeight="1" x14ac:dyDescent="0.25">
      <c r="A2" s="47" t="s">
        <v>1</v>
      </c>
      <c r="B2" s="48" t="s">
        <v>2</v>
      </c>
      <c r="C2" s="49" t="s">
        <v>3</v>
      </c>
      <c r="D2" s="50"/>
    </row>
    <row r="3" spans="1:5" ht="39" customHeight="1" x14ac:dyDescent="0.25">
      <c r="A3" s="51" t="s">
        <v>4</v>
      </c>
      <c r="B3" s="5" t="s">
        <v>5</v>
      </c>
      <c r="C3" s="30" t="s">
        <v>6</v>
      </c>
      <c r="D3" s="52"/>
    </row>
    <row r="4" spans="1:5" ht="39" hidden="1" customHeight="1" x14ac:dyDescent="0.25">
      <c r="A4" s="51" t="s">
        <v>7</v>
      </c>
      <c r="B4" s="68" t="s">
        <v>8</v>
      </c>
      <c r="C4" s="69"/>
      <c r="D4" s="70"/>
      <c r="E4" t="s">
        <v>9</v>
      </c>
    </row>
    <row r="5" spans="1:5" ht="39" customHeight="1" x14ac:dyDescent="0.25">
      <c r="A5" s="51" t="s">
        <v>10</v>
      </c>
      <c r="B5" s="71" t="s">
        <v>11</v>
      </c>
      <c r="C5" s="71"/>
      <c r="D5" s="72"/>
    </row>
    <row r="6" spans="1:5" ht="39" customHeight="1" x14ac:dyDescent="0.25">
      <c r="A6" s="51" t="s">
        <v>12</v>
      </c>
      <c r="B6" s="71" t="s">
        <v>13</v>
      </c>
      <c r="C6" s="71"/>
      <c r="D6" s="72"/>
    </row>
    <row r="7" spans="1:5" ht="39" customHeight="1" x14ac:dyDescent="0.25">
      <c r="A7" s="51" t="s">
        <v>14</v>
      </c>
      <c r="B7" s="73" t="s">
        <v>15</v>
      </c>
      <c r="C7" s="73"/>
      <c r="D7" s="74"/>
    </row>
    <row r="8" spans="1:5" ht="39" customHeight="1" x14ac:dyDescent="0.25">
      <c r="A8" s="51" t="s">
        <v>16</v>
      </c>
      <c r="B8" s="64" t="s">
        <v>17</v>
      </c>
      <c r="C8" s="64"/>
      <c r="D8" s="65"/>
    </row>
    <row r="9" spans="1:5" ht="45.75" customHeight="1" x14ac:dyDescent="0.25">
      <c r="A9" s="53" t="s">
        <v>18</v>
      </c>
      <c r="B9" s="54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55" t="s">
        <v>19</v>
      </c>
      <c r="D9" s="56"/>
    </row>
    <row r="10" spans="1:5" ht="75" customHeight="1" x14ac:dyDescent="0.25">
      <c r="A10" s="57" t="s">
        <v>20</v>
      </c>
      <c r="B10" s="66"/>
      <c r="C10" s="66"/>
      <c r="D10" s="66"/>
    </row>
    <row r="11" spans="1:5" ht="51" customHeight="1" x14ac:dyDescent="0.25">
      <c r="A11" s="58" t="s">
        <v>21</v>
      </c>
      <c r="B11" s="58" t="s">
        <v>22</v>
      </c>
      <c r="C11" s="58" t="s">
        <v>23</v>
      </c>
      <c r="D11" s="58" t="s">
        <v>24</v>
      </c>
    </row>
    <row r="12" spans="1:5" ht="40.950000000000003" customHeight="1" x14ac:dyDescent="0.25">
      <c r="A12" s="58" t="s">
        <v>25</v>
      </c>
      <c r="B12" s="58" t="s">
        <v>26</v>
      </c>
      <c r="C12" s="58" t="s">
        <v>27</v>
      </c>
      <c r="D12" s="58" t="s">
        <v>28</v>
      </c>
    </row>
  </sheetData>
  <mergeCells count="7">
    <mergeCell ref="B8:D8"/>
    <mergeCell ref="B10:D10"/>
    <mergeCell ref="A1:D1"/>
    <mergeCell ref="B4:D4"/>
    <mergeCell ref="B5:D5"/>
    <mergeCell ref="B6:D6"/>
    <mergeCell ref="B7:D7"/>
  </mergeCells>
  <phoneticPr fontId="17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"/>
  <sheetViews>
    <sheetView workbookViewId="0">
      <selection sqref="A1:F2"/>
    </sheetView>
  </sheetViews>
  <sheetFormatPr defaultColWidth="8" defaultRowHeight="15.6" x14ac:dyDescent="0.25"/>
  <cols>
    <col min="1" max="1" width="15.5" customWidth="1"/>
    <col min="2" max="2" width="12" customWidth="1"/>
    <col min="3" max="3" width="13.3984375" customWidth="1"/>
    <col min="4" max="4" width="11.3984375" customWidth="1"/>
    <col min="5" max="5" width="22.5" customWidth="1"/>
    <col min="6" max="6" width="20.69921875" customWidth="1"/>
    <col min="7" max="7" width="12.59765625" customWidth="1"/>
    <col min="8" max="8" width="9.3984375" customWidth="1"/>
  </cols>
  <sheetData>
    <row r="1" spans="1:15" ht="15.6" customHeight="1" x14ac:dyDescent="0.25">
      <c r="A1" s="85" t="s">
        <v>29</v>
      </c>
      <c r="B1" s="86"/>
      <c r="C1" s="86"/>
      <c r="D1" s="86"/>
      <c r="E1" s="87"/>
      <c r="F1" s="86"/>
    </row>
    <row r="2" spans="1:15" ht="31.95" customHeight="1" x14ac:dyDescent="0.25">
      <c r="A2" s="86"/>
      <c r="B2" s="86"/>
      <c r="C2" s="86"/>
      <c r="D2" s="86"/>
      <c r="E2" s="87"/>
      <c r="F2" s="86"/>
    </row>
    <row r="3" spans="1:15" ht="28.05" customHeight="1" x14ac:dyDescent="0.25">
      <c r="A3" s="76" t="s">
        <v>30</v>
      </c>
      <c r="B3" s="77"/>
      <c r="C3" s="77"/>
      <c r="D3" s="77"/>
      <c r="E3" s="78"/>
      <c r="F3" s="79"/>
    </row>
    <row r="4" spans="1:15" ht="28.05" customHeight="1" x14ac:dyDescent="0.25">
      <c r="A4" s="40" t="s">
        <v>31</v>
      </c>
      <c r="B4" s="5"/>
      <c r="C4" s="5" t="s">
        <v>32</v>
      </c>
      <c r="D4" s="5" t="s">
        <v>33</v>
      </c>
      <c r="E4" s="41" t="s">
        <v>34</v>
      </c>
      <c r="F4" s="42" t="s">
        <v>35</v>
      </c>
    </row>
    <row r="5" spans="1:15" ht="28.05" customHeight="1" x14ac:dyDescent="0.25">
      <c r="A5" s="80" t="s">
        <v>36</v>
      </c>
      <c r="B5" s="81"/>
      <c r="C5" s="81"/>
      <c r="D5" s="81"/>
      <c r="E5" s="43" t="s">
        <v>37</v>
      </c>
      <c r="F5" s="42" t="s">
        <v>38</v>
      </c>
    </row>
    <row r="6" spans="1:15" ht="28.05" customHeight="1" x14ac:dyDescent="0.25">
      <c r="A6" s="82" t="s">
        <v>39</v>
      </c>
      <c r="B6" s="83"/>
      <c r="C6" s="83"/>
      <c r="D6" s="84"/>
      <c r="E6" s="43">
        <v>597</v>
      </c>
      <c r="F6" s="42">
        <v>1</v>
      </c>
    </row>
    <row r="7" spans="1:15" ht="28.05" customHeight="1" x14ac:dyDescent="0.25">
      <c r="A7" s="82" t="s">
        <v>40</v>
      </c>
      <c r="B7" s="83"/>
      <c r="C7" s="83"/>
      <c r="D7" s="84"/>
      <c r="E7" s="43">
        <v>530</v>
      </c>
      <c r="F7" s="42">
        <v>1</v>
      </c>
    </row>
    <row r="8" spans="1:15" ht="28.05" customHeight="1" x14ac:dyDescent="0.25">
      <c r="A8" s="82" t="s">
        <v>41</v>
      </c>
      <c r="B8" s="83"/>
      <c r="C8" s="83"/>
      <c r="D8" s="84"/>
      <c r="E8" s="43">
        <v>360</v>
      </c>
      <c r="F8" s="42">
        <v>1</v>
      </c>
    </row>
    <row r="9" spans="1:15" ht="28.05" customHeight="1" x14ac:dyDescent="0.25">
      <c r="A9" s="88" t="s">
        <v>42</v>
      </c>
      <c r="B9" s="89"/>
      <c r="C9" s="89"/>
      <c r="D9" s="90"/>
      <c r="E9" s="43">
        <v>180</v>
      </c>
      <c r="F9" s="42">
        <v>1</v>
      </c>
    </row>
    <row r="10" spans="1:15" ht="28.05" customHeight="1" x14ac:dyDescent="0.25">
      <c r="A10" s="88"/>
      <c r="B10" s="89"/>
      <c r="C10" s="89"/>
      <c r="D10" s="90"/>
      <c r="E10" s="43"/>
      <c r="F10" s="42"/>
    </row>
    <row r="11" spans="1:15" ht="28.05" customHeight="1" x14ac:dyDescent="0.25">
      <c r="A11" s="91" t="s">
        <v>43</v>
      </c>
      <c r="B11" s="92"/>
      <c r="C11" s="92"/>
      <c r="D11" s="93"/>
      <c r="E11" s="44">
        <f>SUM(E6:E10)</f>
        <v>1667</v>
      </c>
      <c r="F11" s="45"/>
    </row>
    <row r="12" spans="1:15" ht="72" customHeight="1" x14ac:dyDescent="0.25">
      <c r="A12" s="46" t="s">
        <v>44</v>
      </c>
      <c r="B12" s="94"/>
      <c r="C12" s="94"/>
      <c r="D12" s="94"/>
      <c r="E12" s="95"/>
      <c r="F12" s="96"/>
    </row>
    <row r="13" spans="1:15" s="8" customFormat="1" ht="34.950000000000003" customHeight="1" x14ac:dyDescent="0.25">
      <c r="A13" s="75" t="s">
        <v>45</v>
      </c>
      <c r="B13" s="75"/>
      <c r="C13" s="75"/>
      <c r="D13" s="75"/>
      <c r="E13" s="75"/>
      <c r="F13" s="75"/>
      <c r="G13"/>
      <c r="H13"/>
      <c r="I13"/>
      <c r="J13"/>
      <c r="K13"/>
      <c r="L13"/>
      <c r="M13"/>
      <c r="N13"/>
      <c r="O13"/>
    </row>
  </sheetData>
  <mergeCells count="11">
    <mergeCell ref="A1:F2"/>
    <mergeCell ref="A9:D9"/>
    <mergeCell ref="A10:D10"/>
    <mergeCell ref="A11:D11"/>
    <mergeCell ref="B12:F12"/>
    <mergeCell ref="A13:F13"/>
    <mergeCell ref="A3:F3"/>
    <mergeCell ref="A5:D5"/>
    <mergeCell ref="A6:D6"/>
    <mergeCell ref="A7:D7"/>
    <mergeCell ref="A8:D8"/>
  </mergeCells>
  <phoneticPr fontId="17" type="noConversion"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tabSelected="1" topLeftCell="A4" workbookViewId="0">
      <selection activeCell="D19" sqref="D19:J20"/>
    </sheetView>
  </sheetViews>
  <sheetFormatPr defaultColWidth="8" defaultRowHeight="15.6" x14ac:dyDescent="0.25"/>
  <cols>
    <col min="1" max="1" width="4" customWidth="1"/>
    <col min="2" max="2" width="4.19921875" customWidth="1"/>
    <col min="3" max="3" width="11.8984375" customWidth="1"/>
    <col min="4" max="4" width="9.296875" customWidth="1"/>
    <col min="5" max="5" width="9.09765625" customWidth="1"/>
    <col min="6" max="6" width="8.796875" customWidth="1"/>
    <col min="7" max="7" width="9.5" customWidth="1"/>
    <col min="8" max="8" width="8.3984375" customWidth="1"/>
    <col min="9" max="9" width="9.09765625" customWidth="1"/>
    <col min="10" max="10" width="11.8984375" customWidth="1"/>
    <col min="11" max="11" width="10.5" customWidth="1"/>
    <col min="12" max="12" width="5.5" customWidth="1"/>
    <col min="13" max="13" width="9.09765625" customWidth="1"/>
    <col min="14" max="255" width="8.5" customWidth="1"/>
  </cols>
  <sheetData>
    <row r="1" spans="1:15" s="8" customFormat="1" ht="66.900000000000006" customHeight="1" x14ac:dyDescent="0.2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5" s="8" customFormat="1" ht="15.6" customHeight="1" x14ac:dyDescent="0.25">
      <c r="A2" s="99" t="s">
        <v>47</v>
      </c>
      <c r="B2" s="99"/>
      <c r="C2" s="100" t="s">
        <v>48</v>
      </c>
      <c r="D2" s="100"/>
      <c r="E2" s="17" t="s">
        <v>49</v>
      </c>
      <c r="F2" s="101" t="s">
        <v>122</v>
      </c>
      <c r="G2" s="102"/>
      <c r="H2" s="17" t="s">
        <v>50</v>
      </c>
      <c r="I2" s="103" t="s">
        <v>123</v>
      </c>
      <c r="J2" s="104"/>
      <c r="K2" s="105" t="s">
        <v>135</v>
      </c>
      <c r="L2" s="106"/>
      <c r="M2" s="106"/>
    </row>
    <row r="3" spans="1:15" s="8" customFormat="1" ht="14.25" customHeight="1" x14ac:dyDescent="0.25">
      <c r="A3" s="107" t="s">
        <v>51</v>
      </c>
      <c r="B3" s="107"/>
      <c r="C3" s="107"/>
      <c r="D3" s="62" t="s">
        <v>121</v>
      </c>
      <c r="E3" s="107" t="s">
        <v>52</v>
      </c>
      <c r="F3" s="107"/>
      <c r="G3" s="108"/>
      <c r="H3" s="108"/>
      <c r="I3" s="108"/>
      <c r="J3" s="32" t="s">
        <v>53</v>
      </c>
      <c r="K3" s="109" t="s">
        <v>54</v>
      </c>
      <c r="L3" s="110"/>
      <c r="M3" s="111"/>
      <c r="N3" s="124"/>
    </row>
    <row r="4" spans="1:15" s="8" customFormat="1" ht="14.25" customHeight="1" x14ac:dyDescent="0.25">
      <c r="A4" s="112" t="s">
        <v>55</v>
      </c>
      <c r="B4" s="112"/>
      <c r="C4" s="113" t="s">
        <v>56</v>
      </c>
      <c r="D4" s="114"/>
      <c r="E4" s="114"/>
      <c r="F4" s="115"/>
      <c r="G4" s="122" t="s">
        <v>57</v>
      </c>
      <c r="H4" s="116" t="s">
        <v>58</v>
      </c>
      <c r="I4" s="117"/>
      <c r="J4" s="118"/>
      <c r="K4" s="107" t="s">
        <v>59</v>
      </c>
      <c r="L4" s="107"/>
      <c r="M4" s="107"/>
      <c r="N4" s="124"/>
    </row>
    <row r="5" spans="1:15" s="8" customFormat="1" ht="30" customHeight="1" x14ac:dyDescent="0.25">
      <c r="A5" s="18" t="s">
        <v>60</v>
      </c>
      <c r="B5" s="18" t="s">
        <v>61</v>
      </c>
      <c r="C5" s="18" t="s">
        <v>62</v>
      </c>
      <c r="D5" s="18" t="s">
        <v>63</v>
      </c>
      <c r="E5" s="19" t="s">
        <v>64</v>
      </c>
      <c r="F5" s="18" t="s">
        <v>65</v>
      </c>
      <c r="G5" s="123"/>
      <c r="H5" s="18" t="s">
        <v>66</v>
      </c>
      <c r="I5" s="33" t="s">
        <v>67</v>
      </c>
      <c r="J5" s="18" t="s">
        <v>68</v>
      </c>
      <c r="K5" s="30" t="s">
        <v>69</v>
      </c>
      <c r="L5" s="34" t="s">
        <v>70</v>
      </c>
      <c r="M5" s="30" t="s">
        <v>65</v>
      </c>
      <c r="N5" s="124"/>
      <c r="O5" s="8" t="s">
        <v>71</v>
      </c>
    </row>
    <row r="6" spans="1:15" s="8" customFormat="1" ht="13.5" customHeight="1" x14ac:dyDescent="0.25">
      <c r="A6" s="20">
        <v>2</v>
      </c>
      <c r="B6" s="20">
        <v>10</v>
      </c>
      <c r="C6" s="59" t="s">
        <v>124</v>
      </c>
      <c r="D6" s="59" t="s">
        <v>119</v>
      </c>
      <c r="E6" s="21">
        <v>1</v>
      </c>
      <c r="F6" s="22">
        <v>155</v>
      </c>
      <c r="G6" s="20" t="s">
        <v>72</v>
      </c>
      <c r="H6" s="23">
        <v>78</v>
      </c>
      <c r="I6" s="23">
        <v>70</v>
      </c>
      <c r="J6" s="23">
        <f t="shared" ref="J6:J14" si="0">H6*I6</f>
        <v>5460</v>
      </c>
      <c r="K6" s="61" t="s">
        <v>134</v>
      </c>
      <c r="L6" s="35">
        <v>8</v>
      </c>
      <c r="M6" s="36">
        <v>1316</v>
      </c>
      <c r="N6" s="124"/>
    </row>
    <row r="7" spans="1:15" s="8" customFormat="1" ht="14.25" customHeight="1" x14ac:dyDescent="0.25">
      <c r="A7" s="20">
        <v>4</v>
      </c>
      <c r="B7" s="24">
        <v>17</v>
      </c>
      <c r="C7" s="60" t="s">
        <v>119</v>
      </c>
      <c r="D7" s="60" t="s">
        <v>125</v>
      </c>
      <c r="E7" s="24">
        <v>1</v>
      </c>
      <c r="F7" s="25">
        <v>30</v>
      </c>
      <c r="G7" s="61" t="s">
        <v>120</v>
      </c>
      <c r="H7" s="23"/>
      <c r="I7" s="23"/>
      <c r="J7" s="23">
        <f t="shared" si="0"/>
        <v>0</v>
      </c>
      <c r="K7" s="63" t="s">
        <v>133</v>
      </c>
      <c r="L7" s="35">
        <v>23</v>
      </c>
      <c r="M7" s="36">
        <v>344.7</v>
      </c>
      <c r="N7" s="124"/>
    </row>
    <row r="8" spans="1:15" s="8" customFormat="1" ht="15" customHeight="1" x14ac:dyDescent="0.25">
      <c r="A8" s="20">
        <v>4</v>
      </c>
      <c r="B8" s="24">
        <v>22</v>
      </c>
      <c r="C8" s="60" t="s">
        <v>125</v>
      </c>
      <c r="D8" s="60" t="s">
        <v>119</v>
      </c>
      <c r="E8" s="24">
        <v>1</v>
      </c>
      <c r="F8" s="25">
        <v>32</v>
      </c>
      <c r="G8" s="26" t="s">
        <v>72</v>
      </c>
      <c r="H8" s="27"/>
      <c r="I8" s="23"/>
      <c r="J8" s="23">
        <f t="shared" si="0"/>
        <v>0</v>
      </c>
      <c r="K8" s="37"/>
      <c r="L8" s="35"/>
      <c r="M8" s="36"/>
      <c r="N8" s="124"/>
    </row>
    <row r="9" spans="1:15" s="8" customFormat="1" ht="14.25" customHeight="1" x14ac:dyDescent="0.25">
      <c r="A9" s="20">
        <v>4</v>
      </c>
      <c r="B9" s="24">
        <v>22</v>
      </c>
      <c r="C9" s="60" t="s">
        <v>119</v>
      </c>
      <c r="D9" s="60" t="s">
        <v>126</v>
      </c>
      <c r="E9" s="24">
        <v>1</v>
      </c>
      <c r="F9" s="25">
        <v>165.5</v>
      </c>
      <c r="G9" s="26" t="s">
        <v>72</v>
      </c>
      <c r="H9" s="27"/>
      <c r="I9" s="23"/>
      <c r="J9" s="23">
        <f t="shared" si="0"/>
        <v>0</v>
      </c>
      <c r="K9" s="37"/>
      <c r="L9" s="35"/>
      <c r="M9" s="36"/>
      <c r="N9" s="124"/>
    </row>
    <row r="10" spans="1:15" s="8" customFormat="1" ht="14.25" customHeight="1" x14ac:dyDescent="0.25">
      <c r="A10" s="20">
        <v>4</v>
      </c>
      <c r="B10" s="24">
        <v>26</v>
      </c>
      <c r="C10" s="60" t="s">
        <v>126</v>
      </c>
      <c r="D10" s="60" t="s">
        <v>119</v>
      </c>
      <c r="E10" s="24">
        <v>1</v>
      </c>
      <c r="F10" s="25">
        <v>165.5</v>
      </c>
      <c r="G10" s="61" t="s">
        <v>120</v>
      </c>
      <c r="H10" s="27"/>
      <c r="I10" s="23"/>
      <c r="J10" s="23">
        <f t="shared" si="0"/>
        <v>0</v>
      </c>
      <c r="K10" s="37"/>
      <c r="L10" s="38"/>
      <c r="M10" s="39"/>
      <c r="N10" s="124"/>
    </row>
    <row r="11" spans="1:15" s="8" customFormat="1" ht="14.25" customHeight="1" x14ac:dyDescent="0.25">
      <c r="A11" s="20">
        <v>4</v>
      </c>
      <c r="B11" s="24">
        <v>28</v>
      </c>
      <c r="C11" s="60" t="s">
        <v>130</v>
      </c>
      <c r="D11" s="60" t="s">
        <v>131</v>
      </c>
      <c r="E11" s="24">
        <v>1</v>
      </c>
      <c r="F11" s="25">
        <v>740</v>
      </c>
      <c r="G11" s="61" t="s">
        <v>132</v>
      </c>
      <c r="H11" s="27"/>
      <c r="I11" s="23"/>
      <c r="J11" s="23">
        <v>0</v>
      </c>
      <c r="K11" s="37"/>
      <c r="L11" s="38"/>
      <c r="M11" s="39"/>
      <c r="N11" s="124"/>
    </row>
    <row r="12" spans="1:15" s="8" customFormat="1" ht="14.25" customHeight="1" x14ac:dyDescent="0.25">
      <c r="A12" s="20">
        <v>4</v>
      </c>
      <c r="B12" s="24">
        <v>28</v>
      </c>
      <c r="C12" s="60" t="s">
        <v>127</v>
      </c>
      <c r="D12" s="60" t="s">
        <v>128</v>
      </c>
      <c r="E12" s="24">
        <v>1</v>
      </c>
      <c r="F12" s="25">
        <v>39</v>
      </c>
      <c r="G12" s="61" t="s">
        <v>120</v>
      </c>
      <c r="H12" s="27"/>
      <c r="I12" s="23"/>
      <c r="J12" s="23">
        <f t="shared" si="0"/>
        <v>0</v>
      </c>
      <c r="K12" s="5"/>
      <c r="L12" s="38"/>
      <c r="M12" s="39"/>
      <c r="N12" s="124"/>
    </row>
    <row r="13" spans="1:15" s="8" customFormat="1" ht="18.75" customHeight="1" x14ac:dyDescent="0.25">
      <c r="A13" s="20">
        <v>4</v>
      </c>
      <c r="B13" s="24">
        <v>28</v>
      </c>
      <c r="C13" s="60" t="s">
        <v>128</v>
      </c>
      <c r="D13" s="60" t="s">
        <v>129</v>
      </c>
      <c r="E13" s="24">
        <v>1</v>
      </c>
      <c r="F13" s="25">
        <v>53</v>
      </c>
      <c r="G13" s="61" t="s">
        <v>120</v>
      </c>
      <c r="H13" s="27"/>
      <c r="I13" s="23"/>
      <c r="J13" s="23">
        <f t="shared" si="0"/>
        <v>0</v>
      </c>
      <c r="K13" s="5" t="s">
        <v>73</v>
      </c>
      <c r="L13" s="38"/>
      <c r="M13" s="28">
        <f>SUM(M6:M12)</f>
        <v>1660.7</v>
      </c>
      <c r="N13" s="124"/>
    </row>
    <row r="14" spans="1:15" s="8" customFormat="1" ht="14.25" customHeight="1" x14ac:dyDescent="0.25">
      <c r="A14" s="20"/>
      <c r="B14" s="24"/>
      <c r="C14" s="60"/>
      <c r="D14" s="60"/>
      <c r="E14" s="24"/>
      <c r="F14" s="25"/>
      <c r="G14" s="61"/>
      <c r="H14" s="27"/>
      <c r="I14" s="23"/>
      <c r="J14" s="23">
        <f t="shared" si="0"/>
        <v>0</v>
      </c>
      <c r="K14" s="140" t="s">
        <v>74</v>
      </c>
      <c r="L14" s="141"/>
      <c r="M14" s="142"/>
      <c r="N14" s="124"/>
    </row>
    <row r="15" spans="1:15" s="8" customFormat="1" ht="14.25" customHeight="1" x14ac:dyDescent="0.25">
      <c r="A15" s="20"/>
      <c r="B15" s="24"/>
      <c r="C15" s="60"/>
      <c r="D15" s="60"/>
      <c r="E15" s="24"/>
      <c r="F15" s="25"/>
      <c r="G15" s="61"/>
      <c r="H15" s="27"/>
      <c r="I15" s="23"/>
      <c r="J15" s="23"/>
      <c r="K15" s="130"/>
      <c r="L15" s="131"/>
      <c r="M15" s="132"/>
      <c r="N15" s="124"/>
    </row>
    <row r="16" spans="1:15" s="8" customFormat="1" ht="14.25" customHeight="1" x14ac:dyDescent="0.25">
      <c r="A16" s="20"/>
      <c r="B16" s="24"/>
      <c r="C16" s="60"/>
      <c r="D16" s="60"/>
      <c r="E16" s="24"/>
      <c r="G16" s="61"/>
      <c r="H16" s="27"/>
      <c r="I16" s="23"/>
      <c r="J16" s="23">
        <f>H16*I16</f>
        <v>0</v>
      </c>
      <c r="K16" s="133"/>
      <c r="L16" s="134"/>
      <c r="M16" s="135"/>
      <c r="N16" s="124"/>
    </row>
    <row r="17" spans="1:14" s="8" customFormat="1" ht="23.25" customHeight="1" x14ac:dyDescent="0.25">
      <c r="A17" s="143" t="s">
        <v>75</v>
      </c>
      <c r="B17" s="89"/>
      <c r="C17" s="89"/>
      <c r="D17" s="89"/>
      <c r="E17" s="90"/>
      <c r="F17" s="28">
        <f>SUM(F6:F15)</f>
        <v>1380</v>
      </c>
      <c r="G17" s="144" t="s">
        <v>73</v>
      </c>
      <c r="H17" s="145"/>
      <c r="I17" s="29"/>
      <c r="J17" s="23">
        <f>H17*I17</f>
        <v>0</v>
      </c>
      <c r="K17" s="133"/>
      <c r="L17" s="134"/>
      <c r="M17" s="135"/>
      <c r="N17" s="124"/>
    </row>
    <row r="18" spans="1:14" s="8" customFormat="1" ht="17.25" customHeight="1" x14ac:dyDescent="0.25">
      <c r="A18" s="81" t="s">
        <v>76</v>
      </c>
      <c r="B18" s="81"/>
      <c r="C18" s="146"/>
      <c r="D18" s="147"/>
      <c r="E18" s="146" t="s">
        <v>77</v>
      </c>
      <c r="F18" s="148"/>
      <c r="G18" s="149">
        <f>C18-L19</f>
        <v>-8500.7000000000007</v>
      </c>
      <c r="H18" s="149"/>
      <c r="I18" s="149"/>
      <c r="J18" s="149"/>
      <c r="K18" s="136"/>
      <c r="L18" s="137"/>
      <c r="M18" s="138"/>
      <c r="N18" s="124"/>
    </row>
    <row r="19" spans="1:14" s="8" customFormat="1" ht="24" customHeight="1" x14ac:dyDescent="0.25">
      <c r="A19" s="129" t="s">
        <v>78</v>
      </c>
      <c r="B19" s="129"/>
      <c r="C19" s="5" t="s">
        <v>79</v>
      </c>
      <c r="D19" s="157" t="s">
        <v>136</v>
      </c>
      <c r="E19" s="139"/>
      <c r="F19" s="139"/>
      <c r="G19" s="139"/>
      <c r="H19" s="139"/>
      <c r="I19" s="139"/>
      <c r="J19" s="139"/>
      <c r="K19" s="71" t="s">
        <v>80</v>
      </c>
      <c r="L19" s="125">
        <v>8500.7000000000007</v>
      </c>
      <c r="M19" s="126"/>
      <c r="N19" s="124"/>
    </row>
    <row r="20" spans="1:14" s="8" customFormat="1" ht="22.95" customHeight="1" x14ac:dyDescent="0.25">
      <c r="A20" s="129"/>
      <c r="B20" s="129"/>
      <c r="C20" s="5" t="s">
        <v>81</v>
      </c>
      <c r="D20" s="139"/>
      <c r="E20" s="139"/>
      <c r="F20" s="139"/>
      <c r="G20" s="139"/>
      <c r="H20" s="139"/>
      <c r="I20" s="139"/>
      <c r="J20" s="139"/>
      <c r="K20" s="71"/>
      <c r="L20" s="127"/>
      <c r="M20" s="128"/>
      <c r="N20" s="124"/>
    </row>
    <row r="21" spans="1:14" s="8" customFormat="1" ht="34.950000000000003" customHeight="1" x14ac:dyDescent="0.25">
      <c r="A21" s="119" t="s">
        <v>118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</row>
    <row r="22" spans="1:14" s="8" customFormat="1" ht="15.6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4" s="8" customFormat="1" ht="21.75" customHeight="1" x14ac:dyDescent="0.2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</row>
  </sheetData>
  <mergeCells count="30">
    <mergeCell ref="A21:M21"/>
    <mergeCell ref="A23:N23"/>
    <mergeCell ref="G4:G5"/>
    <mergeCell ref="K19:K20"/>
    <mergeCell ref="N3:N20"/>
    <mergeCell ref="L19:M20"/>
    <mergeCell ref="A19:B20"/>
    <mergeCell ref="K15:M18"/>
    <mergeCell ref="D19:J20"/>
    <mergeCell ref="K14:M14"/>
    <mergeCell ref="A17:E17"/>
    <mergeCell ref="G17:H17"/>
    <mergeCell ref="A18:B18"/>
    <mergeCell ref="C18:D18"/>
    <mergeCell ref="E18:F18"/>
    <mergeCell ref="G18:J18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17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>
      <selection sqref="A1:E1"/>
    </sheetView>
  </sheetViews>
  <sheetFormatPr defaultColWidth="8" defaultRowHeight="15.6" x14ac:dyDescent="0.25"/>
  <cols>
    <col min="1" max="1" width="19.69921875" customWidth="1"/>
    <col min="2" max="2" width="12.3984375" customWidth="1"/>
    <col min="3" max="3" width="13.796875" customWidth="1"/>
    <col min="4" max="4" width="18.296875" customWidth="1"/>
    <col min="5" max="5" width="20.796875" customWidth="1"/>
    <col min="6" max="257" width="8.5" customWidth="1"/>
  </cols>
  <sheetData>
    <row r="1" spans="1:5" s="8" customFormat="1" ht="17.7" customHeight="1" x14ac:dyDescent="0.25">
      <c r="A1" s="150" t="s">
        <v>82</v>
      </c>
      <c r="B1" s="150"/>
      <c r="C1" s="150"/>
      <c r="D1" s="150"/>
      <c r="E1" s="150"/>
    </row>
    <row r="2" spans="1:5" s="8" customFormat="1" ht="19.2" customHeight="1" x14ac:dyDescent="0.25">
      <c r="A2" s="150" t="s">
        <v>83</v>
      </c>
      <c r="B2" s="150"/>
      <c r="C2" s="150"/>
      <c r="D2" s="150"/>
      <c r="E2" s="150"/>
    </row>
    <row r="3" spans="1:5" s="8" customFormat="1" ht="33" customHeight="1" x14ac:dyDescent="0.25">
      <c r="A3" s="9" t="s">
        <v>51</v>
      </c>
      <c r="B3" s="151"/>
      <c r="C3" s="151"/>
      <c r="D3" s="11" t="s">
        <v>84</v>
      </c>
      <c r="E3" s="10"/>
    </row>
    <row r="4" spans="1:5" s="8" customFormat="1" ht="33" customHeight="1" x14ac:dyDescent="0.25">
      <c r="A4" s="12" t="s">
        <v>50</v>
      </c>
      <c r="B4" s="152"/>
      <c r="C4" s="152"/>
      <c r="D4" s="13" t="s">
        <v>49</v>
      </c>
      <c r="E4" s="14"/>
    </row>
    <row r="5" spans="1:5" s="8" customFormat="1" ht="33" customHeight="1" x14ac:dyDescent="0.25">
      <c r="A5" s="12" t="s">
        <v>85</v>
      </c>
      <c r="B5" s="153"/>
      <c r="C5" s="153"/>
      <c r="D5" s="153"/>
      <c r="E5" s="153"/>
    </row>
    <row r="6" spans="1:5" s="8" customFormat="1" ht="33" customHeight="1" x14ac:dyDescent="0.25">
      <c r="A6" s="12" t="s">
        <v>86</v>
      </c>
      <c r="B6" s="153" t="s">
        <v>87</v>
      </c>
      <c r="C6" s="153"/>
      <c r="D6" s="153"/>
      <c r="E6" s="153"/>
    </row>
    <row r="7" spans="1:5" s="8" customFormat="1" ht="33" customHeight="1" x14ac:dyDescent="0.25">
      <c r="A7" s="12" t="s">
        <v>88</v>
      </c>
      <c r="B7" s="153"/>
      <c r="C7" s="153"/>
      <c r="D7" s="15" t="s">
        <v>89</v>
      </c>
      <c r="E7" s="9"/>
    </row>
    <row r="8" spans="1:5" s="8" customFormat="1" ht="33" customHeight="1" x14ac:dyDescent="0.25">
      <c r="A8" s="156" t="s">
        <v>90</v>
      </c>
      <c r="B8" s="16" t="s">
        <v>55</v>
      </c>
      <c r="C8" s="16" t="s">
        <v>91</v>
      </c>
      <c r="D8" s="154" t="s">
        <v>92</v>
      </c>
      <c r="E8" s="154"/>
    </row>
    <row r="9" spans="1:5" s="8" customFormat="1" ht="33" customHeight="1" x14ac:dyDescent="0.25">
      <c r="A9" s="156"/>
      <c r="B9" s="14"/>
      <c r="C9" s="14"/>
      <c r="D9" s="153"/>
      <c r="E9" s="153"/>
    </row>
    <row r="10" spans="1:5" s="8" customFormat="1" ht="33" customHeight="1" x14ac:dyDescent="0.25">
      <c r="A10" s="156"/>
      <c r="B10" s="14"/>
      <c r="C10" s="14"/>
      <c r="D10" s="153"/>
      <c r="E10" s="153"/>
    </row>
    <row r="11" spans="1:5" s="8" customFormat="1" ht="33" customHeight="1" x14ac:dyDescent="0.25">
      <c r="A11" s="156"/>
      <c r="B11" s="14"/>
      <c r="C11" s="14"/>
      <c r="D11" s="153"/>
      <c r="E11" s="153"/>
    </row>
    <row r="12" spans="1:5" s="8" customFormat="1" ht="33" customHeight="1" x14ac:dyDescent="0.25">
      <c r="A12" s="156"/>
      <c r="B12" s="14"/>
      <c r="C12" s="14"/>
      <c r="D12" s="153"/>
      <c r="E12" s="153"/>
    </row>
    <row r="13" spans="1:5" s="8" customFormat="1" ht="33" customHeight="1" x14ac:dyDescent="0.25">
      <c r="A13" s="156"/>
      <c r="B13" s="14"/>
      <c r="C13" s="14"/>
      <c r="D13" s="153"/>
      <c r="E13" s="153"/>
    </row>
    <row r="14" spans="1:5" s="8" customFormat="1" ht="33" customHeight="1" x14ac:dyDescent="0.25">
      <c r="A14" s="156"/>
      <c r="B14" s="14"/>
      <c r="C14" s="14"/>
      <c r="D14" s="153"/>
      <c r="E14" s="153"/>
    </row>
    <row r="15" spans="1:5" s="8" customFormat="1" ht="33" customHeight="1" x14ac:dyDescent="0.25">
      <c r="A15" s="156"/>
      <c r="B15" s="14"/>
      <c r="C15" s="14"/>
      <c r="D15" s="153"/>
      <c r="E15" s="153"/>
    </row>
    <row r="16" spans="1:5" s="8" customFormat="1" ht="33" customHeight="1" x14ac:dyDescent="0.25">
      <c r="A16" s="12" t="s">
        <v>93</v>
      </c>
      <c r="B16" s="153"/>
      <c r="C16" s="153"/>
      <c r="D16" s="153"/>
      <c r="E16" s="153"/>
    </row>
    <row r="17" spans="1:5" s="8" customFormat="1" ht="69.900000000000006" customHeight="1" x14ac:dyDescent="0.25">
      <c r="A17" s="12" t="s">
        <v>57</v>
      </c>
      <c r="B17" s="155" t="s">
        <v>94</v>
      </c>
      <c r="C17" s="155"/>
      <c r="D17" s="155"/>
      <c r="E17" s="155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7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6"/>
  <sheetViews>
    <sheetView workbookViewId="0"/>
  </sheetViews>
  <sheetFormatPr defaultColWidth="8" defaultRowHeight="15.6" x14ac:dyDescent="0.25"/>
  <cols>
    <col min="2" max="2" width="36.09765625" customWidth="1"/>
    <col min="3" max="3" width="12.59765625" customWidth="1"/>
    <col min="4" max="4" width="13.296875" customWidth="1"/>
  </cols>
  <sheetData>
    <row r="2" spans="1:4" ht="15.6" customHeight="1" x14ac:dyDescent="0.25">
      <c r="A2" s="5" t="s">
        <v>95</v>
      </c>
      <c r="B2" s="5" t="s">
        <v>96</v>
      </c>
      <c r="C2" s="6" t="s">
        <v>97</v>
      </c>
      <c r="D2" s="5" t="s">
        <v>98</v>
      </c>
    </row>
    <row r="3" spans="1:4" ht="15.6" customHeight="1" x14ac:dyDescent="0.25">
      <c r="A3" s="71">
        <v>1</v>
      </c>
      <c r="B3" s="6" t="s">
        <v>99</v>
      </c>
      <c r="C3" s="6" t="s">
        <v>100</v>
      </c>
      <c r="D3" s="7">
        <v>35200</v>
      </c>
    </row>
    <row r="4" spans="1:4" ht="15.6" customHeight="1" x14ac:dyDescent="0.25">
      <c r="A4" s="71"/>
      <c r="B4" s="5" t="s">
        <v>101</v>
      </c>
      <c r="C4" s="6" t="s">
        <v>102</v>
      </c>
      <c r="D4" s="7">
        <v>420.99</v>
      </c>
    </row>
    <row r="5" spans="1:4" ht="15.6" customHeight="1" x14ac:dyDescent="0.25">
      <c r="A5" s="71">
        <v>2</v>
      </c>
      <c r="B5" s="6" t="s">
        <v>103</v>
      </c>
      <c r="C5" s="6" t="s">
        <v>100</v>
      </c>
      <c r="D5" s="7">
        <v>34000</v>
      </c>
    </row>
    <row r="6" spans="1:4" ht="15.6" customHeight="1" x14ac:dyDescent="0.25">
      <c r="A6" s="71"/>
      <c r="B6" s="5" t="s">
        <v>101</v>
      </c>
      <c r="C6" s="6" t="s">
        <v>102</v>
      </c>
      <c r="D6" s="7">
        <v>725.18</v>
      </c>
    </row>
  </sheetData>
  <mergeCells count="2">
    <mergeCell ref="A3:A4"/>
    <mergeCell ref="A5:A6"/>
  </mergeCells>
  <phoneticPr fontId="17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"/>
  <sheetViews>
    <sheetView workbookViewId="0"/>
  </sheetViews>
  <sheetFormatPr defaultColWidth="8" defaultRowHeight="15.6" x14ac:dyDescent="0.25"/>
  <sheetData>
    <row r="1" spans="1:9" ht="15.6" customHeight="1" x14ac:dyDescent="0.25">
      <c r="A1" s="1" t="s">
        <v>95</v>
      </c>
      <c r="B1" s="2" t="s">
        <v>104</v>
      </c>
      <c r="C1" s="2" t="s">
        <v>105</v>
      </c>
      <c r="D1" s="2" t="s">
        <v>106</v>
      </c>
      <c r="E1" s="2" t="s">
        <v>57</v>
      </c>
      <c r="G1" s="2" t="s">
        <v>104</v>
      </c>
      <c r="H1" s="2" t="s">
        <v>105</v>
      </c>
      <c r="I1" s="2" t="s">
        <v>57</v>
      </c>
    </row>
    <row r="2" spans="1:9" ht="24" customHeight="1" x14ac:dyDescent="0.25">
      <c r="A2" s="3">
        <v>1</v>
      </c>
      <c r="B2" s="4" t="s">
        <v>107</v>
      </c>
      <c r="C2" s="4" t="s">
        <v>108</v>
      </c>
      <c r="D2" s="4">
        <v>597</v>
      </c>
      <c r="E2" s="4" t="s">
        <v>109</v>
      </c>
      <c r="G2" s="4" t="s">
        <v>107</v>
      </c>
      <c r="H2" s="4" t="s">
        <v>108</v>
      </c>
      <c r="I2" s="4" t="s">
        <v>109</v>
      </c>
    </row>
    <row r="3" spans="1:9" ht="15.6" customHeight="1" x14ac:dyDescent="0.25">
      <c r="A3" s="3">
        <v>2</v>
      </c>
      <c r="B3" s="4" t="s">
        <v>110</v>
      </c>
      <c r="C3" s="4" t="s">
        <v>111</v>
      </c>
      <c r="D3" s="4">
        <v>530</v>
      </c>
      <c r="E3" s="4" t="s">
        <v>112</v>
      </c>
      <c r="G3" s="4" t="s">
        <v>110</v>
      </c>
      <c r="H3" s="4" t="s">
        <v>111</v>
      </c>
      <c r="I3" s="4" t="s">
        <v>112</v>
      </c>
    </row>
    <row r="4" spans="1:9" ht="26.4" customHeight="1" x14ac:dyDescent="0.25">
      <c r="A4" s="3">
        <v>3</v>
      </c>
      <c r="B4" s="4" t="s">
        <v>110</v>
      </c>
      <c r="C4" s="4" t="s">
        <v>113</v>
      </c>
      <c r="D4" s="4">
        <v>360</v>
      </c>
      <c r="E4" s="4" t="s">
        <v>114</v>
      </c>
      <c r="G4" s="4" t="s">
        <v>110</v>
      </c>
      <c r="H4" s="4" t="s">
        <v>113</v>
      </c>
      <c r="I4" s="4" t="s">
        <v>114</v>
      </c>
    </row>
    <row r="5" spans="1:9" ht="34.799999999999997" customHeight="1" x14ac:dyDescent="0.25">
      <c r="A5" s="3">
        <v>4</v>
      </c>
      <c r="B5" s="4" t="s">
        <v>115</v>
      </c>
      <c r="C5" s="4" t="s">
        <v>116</v>
      </c>
      <c r="D5" s="4">
        <v>180</v>
      </c>
      <c r="E5" s="4" t="s">
        <v>117</v>
      </c>
      <c r="G5" s="4" t="s">
        <v>115</v>
      </c>
      <c r="H5" s="4" t="s">
        <v>116</v>
      </c>
      <c r="I5" s="4" t="s">
        <v>117</v>
      </c>
    </row>
  </sheetData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付款单</vt:lpstr>
      <vt:lpstr>报销单</vt:lpstr>
      <vt:lpstr>差旅报销单</vt:lpstr>
      <vt:lpstr>出差申请单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17104</dc:creator>
  <cp:lastModifiedBy>17104</cp:lastModifiedBy>
  <dcterms:created xsi:type="dcterms:W3CDTF">2023-02-01T04:58:00Z</dcterms:created>
  <dcterms:modified xsi:type="dcterms:W3CDTF">2023-05-05T13:28:54Z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287FDD451ACE471D9BF526EBD9925CFF</vt:lpwstr>
  </property>
  <property fmtid="{D5CDD505-2E9C-101B-9397-08002B2CF9AE}" pid="3" name="KSOProductBuildVer">
    <vt:lpwstr>2052-11.1.0.14036</vt:lpwstr>
  </property>
</Properties>
</file>