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<sst xmlns="http://schemas.openxmlformats.org/spreadsheetml/2006/main" count="212" uniqueCount="82">
  <si>
    <t>二维码项目付款申请单</t>
  </si>
  <si>
    <t>项目名称</t>
  </si>
  <si>
    <t>申请日期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</si>
  <si>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</si>
  <si>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</si>
  <si>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</si>
  <si>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</si>
  <si>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</si>
  <si>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</si>
  <si>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</si>
  <si>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采
购</t>
  </si>
  <si>
    <t>2023.05.15</t>
  </si>
  <si>
    <t>二维码标签测试纸</t>
  </si>
  <si>
    <t>10*10（一套10个品规200个码）</t>
  </si>
  <si>
    <t>标签哥（杭州）科技有限公司（明码纸业）</t>
  </si>
  <si>
    <t>螺丝</t>
  </si>
  <si>
    <t>圆柱头内六角M8*22</t>
  </si>
  <si>
    <t>兴化市亦涵金属制品有限公司（天诚五金TC）</t>
  </si>
  <si>
    <t>欧标T型螺母45型-M6</t>
  </si>
  <si>
    <t>圆柱头内六角M6*20</t>
  </si>
  <si>
    <t>欧标T型螺母45型-M5</t>
  </si>
  <si>
    <t>圆柱头内六角M3*8</t>
  </si>
  <si>
    <t>合计金额</t>
  </si>
  <si>
    <t>波纹管直发现场付款申请单</t>
  </si>
  <si>
    <t>客户</t>
  </si>
  <si>
    <t>销售订单</t>
  </si>
  <si>
    <t>商品编码</t>
  </si>
  <si>
    <t>商品名称</t>
  </si>
  <si>
    <t>数量
（米）</t>
  </si>
  <si>
    <t>单价
（元）</t>
  </si>
  <si>
    <t>地址</t>
  </si>
  <si>
    <t>联系人</t>
  </si>
  <si>
    <t>电话</t>
  </si>
  <si>
    <t>二
维
码
项
目</t>
  </si>
  <si>
    <t>河北中烟-张家口卷烟厂</t>
  </si>
  <si>
    <t>XSDD23050068</t>
  </si>
  <si>
    <t>SP000266</t>
  </si>
  <si>
    <r>
      <t>波纹管</t>
    </r>
    <r>
      <rPr>
        <sz val="10"/>
        <color rgb="FF000000"/>
        <rFont val="Arial"/>
        <charset val="134"/>
      </rPr>
      <t>AD 42.5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PP</t>
    </r>
    <r>
      <rPr>
        <sz val="10"/>
        <color rgb="FF000000"/>
        <rFont val="宋体"/>
        <charset val="134"/>
      </rPr>
      <t>阻燃</t>
    </r>
    <r>
      <rPr>
        <sz val="10"/>
        <color rgb="FF000000"/>
        <rFont val="Arial"/>
        <charset val="134"/>
      </rPr>
      <t>AD42.5</t>
    </r>
    <r>
      <rPr>
        <sz val="10"/>
        <color rgb="FF000000"/>
        <rFont val="宋体"/>
        <charset val="134"/>
      </rPr>
      <t>内径</t>
    </r>
    <r>
      <rPr>
        <sz val="10"/>
        <color rgb="FF000000"/>
        <rFont val="Arial"/>
        <charset val="134"/>
      </rPr>
      <t>36mm)</t>
    </r>
  </si>
  <si>
    <t>河北省张家口市桥东区钻石北路9号张家口卷烟厂</t>
  </si>
  <si>
    <t>杨朕</t>
  </si>
  <si>
    <t>淘宝采购直发现场</t>
  </si>
  <si>
    <t>SP000045</t>
  </si>
  <si>
    <r>
      <t>开口式双层波纹管</t>
    </r>
    <r>
      <rPr>
        <sz val="10"/>
        <color rgb="FF000000"/>
        <rFont val="Arial"/>
        <charset val="134"/>
      </rPr>
      <t xml:space="preserve"> PP20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PP</t>
    </r>
    <r>
      <rPr>
        <sz val="10"/>
        <color rgb="FF000000"/>
        <rFont val="宋体"/>
        <charset val="134"/>
      </rPr>
      <t>阻燃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内径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外径</t>
    </r>
    <r>
      <rPr>
        <sz val="10"/>
        <color rgb="FF000000"/>
        <rFont val="Arial"/>
        <charset val="134"/>
      </rPr>
      <t>25.8 )</t>
    </r>
  </si>
  <si>
    <t>XSDD23050201</t>
  </si>
  <si>
    <t>河北省张家口市桥东区钻石路9号张家口卷烟厂</t>
  </si>
  <si>
    <t>SP000046</t>
  </si>
  <si>
    <r>
      <t>波纹管</t>
    </r>
    <r>
      <rPr>
        <sz val="10"/>
        <color rgb="FF000000"/>
        <rFont val="Arial"/>
        <charset val="134"/>
      </rPr>
      <t xml:space="preserve"> AD34.5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PP</t>
    </r>
    <r>
      <rPr>
        <sz val="10"/>
        <color rgb="FF000000"/>
        <rFont val="宋体"/>
        <charset val="134"/>
      </rPr>
      <t>阻燃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外径</t>
    </r>
    <r>
      <rPr>
        <sz val="10"/>
        <color rgb="FF000000"/>
        <rFont val="Arial"/>
        <charset val="134"/>
      </rPr>
      <t>34.5MM/</t>
    </r>
    <r>
      <rPr>
        <sz val="10"/>
        <color rgb="FF000000"/>
        <rFont val="宋体"/>
        <charset val="134"/>
      </rPr>
      <t>内径</t>
    </r>
    <r>
      <rPr>
        <sz val="10"/>
        <color rgb="FF000000"/>
        <rFont val="Arial"/>
        <charset val="134"/>
      </rPr>
      <t>29MM</t>
    </r>
    <r>
      <rPr>
        <sz val="10"/>
        <color rgb="FF000000"/>
        <rFont val="宋体"/>
        <charset val="134"/>
      </rPr>
      <t>）</t>
    </r>
  </si>
  <si>
    <t>河南中烟-金叶制造中心</t>
  </si>
  <si>
    <t>XSDD23050165</t>
  </si>
  <si>
    <t>河南省郑州市第三大街与南三环交叉口黄金叶制造中心</t>
  </si>
  <si>
    <t>王明</t>
  </si>
  <si>
    <t>湖北烟草-黄冈烟草物流中心</t>
  </si>
  <si>
    <t>XSDD23040406</t>
  </si>
  <si>
    <t>湖北省黄冈市黄州区东门路123号黄冈烟草物流中心</t>
  </si>
  <si>
    <t>石勇</t>
  </si>
  <si>
    <t>贵州中烟-遵义卷烟厂</t>
  </si>
  <si>
    <t>XSDD23050003</t>
  </si>
  <si>
    <t>贵州省遵义市汇川区高坪工业园区遵义卷烟厂设备信息技术科</t>
  </si>
  <si>
    <t>王禹</t>
  </si>
  <si>
    <t>XSDD23050219</t>
  </si>
  <si>
    <t>红安</t>
  </si>
  <si>
    <t>XSDD23050198</t>
  </si>
  <si>
    <t>湖北省黄冈市红安县红金龙大道1号（红安卷烟厂老大门）</t>
  </si>
  <si>
    <t>王雨</t>
  </si>
  <si>
    <t>山东中烟-济南卷烟厂</t>
  </si>
  <si>
    <t>XSDD23040446</t>
  </si>
  <si>
    <t>山东省济南市历城区科创路2006号济南卷烟厂西门</t>
  </si>
  <si>
    <t>张志峰</t>
  </si>
  <si>
    <t>河南中烟-驻马店卷烟</t>
  </si>
  <si>
    <t>XSDD23050231</t>
  </si>
  <si>
    <t>河南省驻马店市练江大道南海路交叉口南100米驻马店卷烟厂</t>
  </si>
  <si>
    <t>陈剀鹏</t>
  </si>
  <si>
    <t>最终价格21000元，专票</t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</si>
  <si>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</si>
  <si>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 42.5（PP阻燃AD42.5内径36mm)</t>
    </r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</si>
  <si>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</si>
  <si>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开口式双层波纹管 PP20（PP阻燃 内径20外径25.8 )</t>
    </r>
  </si>
  <si>
    <r>
      <rPr>
        <sz val="10"/>
        <color rgb="FF000000"/>
        <rFont val="Arial"/>
        <charset val="134"/>
      </rPr>
      <t>SP000046</t>
    </r>
  </si>
  <si>
    <r>
      <rPr>
        <sz val="10"/>
        <color rgb="FF000000"/>
        <rFont val="Arial"/>
        <charset val="134"/>
      </rPr>
      <t>波纹管 AD34.5（PP阻燃 外径34.5MM/内径29MM）</t>
    </r>
  </si>
  <si>
    <r>
      <rPr>
        <sz val="9"/>
        <color rgb="FF000000"/>
        <rFont val="PingFangSC-Regular"/>
        <charset val="134"/>
      </rPr>
      <t>XSDD23040406</t>
    </r>
  </si>
  <si>
    <r>
      <rPr>
        <sz val="10"/>
        <color rgb="FF000000"/>
        <rFont val="宋体"/>
        <charset val="134"/>
        <scheme val="minor"/>
      </rPr>
      <t>湖北省黄冈市黄州区东门路123号黄冈烟草物流中心</t>
    </r>
  </si>
  <si>
    <r>
      <rPr>
        <sz val="10"/>
        <color rgb="FF000000"/>
        <rFont val="宋体"/>
        <charset val="134"/>
        <scheme val="minor"/>
      </rPr>
      <t>石勇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</si>
</sst>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9"/>
      <color rgb="FF000000"/>
      <name val="PingFangSC-Regular"/>
      <charset val="134"/>
    </font>
    <font>
      <sz val="12"/>
      <color theme="1"/>
      <name val="宋体"/>
      <charset val="134"/>
      <scheme val="maj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4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8" fillId="0" borderId="2" xfId="49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/>
    </xf>
    <xf numFmtId="176" fontId="9" fillId="0" borderId="2" xfId="49" applyNumberFormat="1" applyFont="1" applyFill="1" applyBorder="1" applyAlignment="1">
      <alignment horizontal="center"/>
    </xf>
    <xf numFmtId="0" fontId="10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/>
    </xf>
    <xf numFmtId="0" fontId="11" fillId="0" borderId="2" xfId="49" applyFont="1" applyFill="1" applyBorder="1" applyAlignment="1">
      <alignment horizontal="left" vertical="center"/>
    </xf>
    <xf numFmtId="176" fontId="11" fillId="0" borderId="2" xfId="49" applyNumberFormat="1" applyFont="1" applyFill="1" applyBorder="1" applyAlignment="1">
      <alignment horizontal="center"/>
    </xf>
    <xf numFmtId="0" fontId="10" fillId="0" borderId="2" xfId="49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1" fillId="0" borderId="2" xfId="5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7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E1" workbookViewId="0">
      <selection activeCell="H9" sqref="H9"/>
    </sheetView>
  </sheetViews>
  <sheetFormatPr defaultColWidth="8.88888888888889" defaultRowHeight="14.4"/>
  <cols>
    <col min="1" max="1" width="12.3333333333333" style="1" customWidth="1"/>
    <col min="2" max="2" width="13.8888888888889" style="1" customWidth="1"/>
    <col min="3" max="3" width="22.3333333333333" style="24" customWidth="1"/>
    <col min="4" max="4" width="36.6666666666667" style="24" customWidth="1"/>
    <col min="5" max="5" width="44.6666666666667" style="24" customWidth="1"/>
    <col min="6" max="6" width="13.6666666666667" style="24" customWidth="1"/>
    <col min="7" max="7" width="8.88888888888889" style="24"/>
    <col min="8" max="8" width="18.7777777777778" style="25" customWidth="1"/>
    <col min="9" max="9" width="16.5555555555556" style="1" customWidth="1"/>
    <col min="10" max="10" width="24.4444444444444" style="1" customWidth="1"/>
    <col min="11" max="11" width="9.44444444444444" style="1" customWidth="1"/>
    <col min="12" max="12" width="21.2222222222222" style="1" customWidth="1"/>
    <col min="13" max="13" width="17.2222222222222" style="1" customWidth="1"/>
    <col min="14" max="16384" width="8.88888888888889" style="1"/>
  </cols>
  <sheetData>
    <row r="1" s="1" customFormat="1" ht="28.2" spans="1:9">
      <c r="A1" s="26" t="s">
        <v>0</v>
      </c>
      <c r="B1" s="26"/>
      <c r="C1" s="26"/>
      <c r="D1" s="26"/>
      <c r="E1" s="26"/>
      <c r="F1" s="26"/>
      <c r="G1" s="26"/>
      <c r="H1" s="27"/>
      <c r="I1" s="26"/>
    </row>
    <row r="2" s="1" customFormat="1" ht="15.6" spans="1:9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9" t="s">
        <v>8</v>
      </c>
      <c r="I2" s="28" t="s">
        <v>9</v>
      </c>
    </row>
    <row r="3" s="1" customFormat="1" ht="15.6" spans="1:9">
      <c r="A3" s="30" t="s">
        <v>10</v>
      </c>
      <c r="B3" s="31" t="s">
        <v>11</v>
      </c>
      <c r="C3" s="32" t="s">
        <v>12</v>
      </c>
      <c r="D3" s="33" t="s">
        <v>13</v>
      </c>
      <c r="E3" s="34" t="s">
        <v>14</v>
      </c>
      <c r="F3" s="33">
        <v>100</v>
      </c>
      <c r="G3" s="33">
        <v>6</v>
      </c>
      <c r="H3" s="35">
        <f>F3*G3</f>
        <v>600</v>
      </c>
      <c r="I3" s="56"/>
    </row>
    <row r="4" s="1" customFormat="1" ht="15.6" spans="1:9">
      <c r="A4" s="36"/>
      <c r="B4" s="31"/>
      <c r="C4" s="37" t="s">
        <v>15</v>
      </c>
      <c r="D4" s="33" t="s">
        <v>16</v>
      </c>
      <c r="E4" s="37" t="s">
        <v>17</v>
      </c>
      <c r="F4" s="33">
        <v>5000</v>
      </c>
      <c r="G4" s="33">
        <v>0.482</v>
      </c>
      <c r="H4" s="35">
        <f>F4*G4</f>
        <v>2410</v>
      </c>
      <c r="I4" s="56"/>
    </row>
    <row r="5" s="1" customFormat="1" ht="15.6" spans="1:9">
      <c r="A5" s="36"/>
      <c r="B5" s="31"/>
      <c r="C5" s="38"/>
      <c r="D5" s="33" t="s">
        <v>18</v>
      </c>
      <c r="E5" s="38"/>
      <c r="F5" s="33">
        <v>5000</v>
      </c>
      <c r="G5" s="33">
        <v>0.293</v>
      </c>
      <c r="H5" s="35">
        <f>F5*G5</f>
        <v>1465</v>
      </c>
      <c r="I5" s="56"/>
    </row>
    <row r="6" s="1" customFormat="1" ht="15.6" spans="1:9">
      <c r="A6" s="36"/>
      <c r="B6" s="31"/>
      <c r="C6" s="38"/>
      <c r="D6" s="39" t="s">
        <v>19</v>
      </c>
      <c r="E6" s="38"/>
      <c r="F6" s="33">
        <v>5000</v>
      </c>
      <c r="G6" s="39">
        <v>0.155</v>
      </c>
      <c r="H6" s="35">
        <f>F6*G6</f>
        <v>775</v>
      </c>
      <c r="I6" s="57"/>
    </row>
    <row r="7" s="1" customFormat="1" ht="15.6" spans="1:9">
      <c r="A7" s="36"/>
      <c r="B7" s="31"/>
      <c r="C7" s="38"/>
      <c r="D7" s="33" t="s">
        <v>20</v>
      </c>
      <c r="E7" s="38"/>
      <c r="F7" s="33">
        <v>5000</v>
      </c>
      <c r="G7" s="33">
        <v>0.293</v>
      </c>
      <c r="H7" s="35">
        <f>F7*G7</f>
        <v>1465</v>
      </c>
      <c r="I7" s="56"/>
    </row>
    <row r="8" s="1" customFormat="1" ht="15.6" spans="1:9">
      <c r="A8" s="36"/>
      <c r="B8" s="31"/>
      <c r="C8" s="40"/>
      <c r="D8" s="33" t="s">
        <v>21</v>
      </c>
      <c r="E8" s="40"/>
      <c r="F8" s="33">
        <v>5000</v>
      </c>
      <c r="G8" s="33">
        <v>0.0328</v>
      </c>
      <c r="H8" s="35">
        <f>F8*G8</f>
        <v>164</v>
      </c>
      <c r="I8" s="56"/>
    </row>
    <row r="9" s="1" customFormat="1" ht="17.4" spans="1:9">
      <c r="A9" s="41" t="s">
        <v>22</v>
      </c>
      <c r="B9" s="42"/>
      <c r="C9" s="42"/>
      <c r="D9" s="42"/>
      <c r="E9" s="42"/>
      <c r="F9" s="42"/>
      <c r="G9" s="43"/>
      <c r="H9" s="44">
        <f>SUM(H3:H8)</f>
        <v>6879</v>
      </c>
      <c r="I9" s="58"/>
    </row>
    <row r="12" ht="20.4" spans="1:13">
      <c r="A12" s="45" t="s">
        <v>23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ht="31.2" spans="1:13">
      <c r="A13" s="46" t="s">
        <v>1</v>
      </c>
      <c r="B13" s="46" t="s">
        <v>2</v>
      </c>
      <c r="C13" s="46" t="s">
        <v>24</v>
      </c>
      <c r="D13" s="46" t="s">
        <v>25</v>
      </c>
      <c r="E13" s="46" t="s">
        <v>26</v>
      </c>
      <c r="F13" s="46" t="s">
        <v>27</v>
      </c>
      <c r="G13" s="47" t="s">
        <v>28</v>
      </c>
      <c r="H13" s="47" t="s">
        <v>29</v>
      </c>
      <c r="I13" s="46" t="s">
        <v>8</v>
      </c>
      <c r="J13" s="47" t="s">
        <v>30</v>
      </c>
      <c r="K13" s="46" t="s">
        <v>31</v>
      </c>
      <c r="L13" s="46" t="s">
        <v>32</v>
      </c>
      <c r="M13" s="59" t="s">
        <v>9</v>
      </c>
    </row>
    <row r="14" ht="52.8" spans="1:13">
      <c r="A14" s="6" t="s">
        <v>33</v>
      </c>
      <c r="B14" s="7" t="s">
        <v>11</v>
      </c>
      <c r="C14" s="48" t="s">
        <v>34</v>
      </c>
      <c r="D14" s="48" t="s">
        <v>35</v>
      </c>
      <c r="E14" s="49" t="s">
        <v>36</v>
      </c>
      <c r="F14" s="50" t="s">
        <v>37</v>
      </c>
      <c r="G14" s="51">
        <v>50</v>
      </c>
      <c r="H14" s="52">
        <v>3.88</v>
      </c>
      <c r="I14" s="52">
        <f t="shared" ref="I14:I35" si="0">G14*H14</f>
        <v>194</v>
      </c>
      <c r="J14" s="48" t="s">
        <v>38</v>
      </c>
      <c r="K14" s="48" t="s">
        <v>39</v>
      </c>
      <c r="L14" s="52">
        <v>15369327662</v>
      </c>
      <c r="M14" s="48" t="s">
        <v>40</v>
      </c>
    </row>
    <row r="15" ht="51.6" spans="1:13">
      <c r="A15" s="6"/>
      <c r="B15" s="7"/>
      <c r="C15" s="52"/>
      <c r="D15" s="52"/>
      <c r="E15" s="49" t="s">
        <v>41</v>
      </c>
      <c r="F15" s="50" t="s">
        <v>42</v>
      </c>
      <c r="G15" s="51">
        <v>100</v>
      </c>
      <c r="H15" s="52">
        <v>18.2</v>
      </c>
      <c r="I15" s="52">
        <f t="shared" si="0"/>
        <v>1820</v>
      </c>
      <c r="J15" s="52"/>
      <c r="K15" s="52"/>
      <c r="L15" s="52"/>
      <c r="M15" s="52"/>
    </row>
    <row r="16" ht="51.6" spans="1:13">
      <c r="A16" s="6"/>
      <c r="B16" s="7"/>
      <c r="C16" s="52"/>
      <c r="D16" s="48" t="s">
        <v>43</v>
      </c>
      <c r="E16" s="49" t="s">
        <v>41</v>
      </c>
      <c r="F16" s="50" t="s">
        <v>42</v>
      </c>
      <c r="G16" s="51">
        <v>300</v>
      </c>
      <c r="H16" s="52">
        <v>18.2</v>
      </c>
      <c r="I16" s="52">
        <f t="shared" si="0"/>
        <v>5460</v>
      </c>
      <c r="J16" s="48" t="s">
        <v>44</v>
      </c>
      <c r="K16" s="48" t="s">
        <v>39</v>
      </c>
      <c r="L16" s="52">
        <v>15369327662</v>
      </c>
      <c r="M16" s="52"/>
    </row>
    <row r="17" ht="52.8" spans="1:13">
      <c r="A17" s="6"/>
      <c r="B17" s="7"/>
      <c r="C17" s="52"/>
      <c r="D17" s="52"/>
      <c r="E17" s="49" t="s">
        <v>36</v>
      </c>
      <c r="F17" s="50" t="s">
        <v>37</v>
      </c>
      <c r="G17" s="51">
        <v>100</v>
      </c>
      <c r="H17" s="52">
        <v>3.88</v>
      </c>
      <c r="I17" s="52">
        <f t="shared" si="0"/>
        <v>388</v>
      </c>
      <c r="J17" s="52"/>
      <c r="K17" s="52"/>
      <c r="L17" s="52"/>
      <c r="M17" s="52"/>
    </row>
    <row r="18" ht="52.8" spans="1:13">
      <c r="A18" s="6"/>
      <c r="B18" s="7"/>
      <c r="C18" s="52"/>
      <c r="D18" s="52"/>
      <c r="E18" s="49" t="s">
        <v>45</v>
      </c>
      <c r="F18" s="50" t="s">
        <v>46</v>
      </c>
      <c r="G18" s="51">
        <v>30</v>
      </c>
      <c r="H18" s="52">
        <v>1.88</v>
      </c>
      <c r="I18" s="52">
        <f t="shared" si="0"/>
        <v>56.4</v>
      </c>
      <c r="J18" s="52"/>
      <c r="K18" s="52"/>
      <c r="L18" s="52"/>
      <c r="M18" s="52"/>
    </row>
    <row r="19" ht="51.6" spans="1:13">
      <c r="A19" s="6"/>
      <c r="B19" s="7"/>
      <c r="C19" s="48" t="s">
        <v>47</v>
      </c>
      <c r="D19" s="48" t="s">
        <v>48</v>
      </c>
      <c r="E19" s="49" t="s">
        <v>41</v>
      </c>
      <c r="F19" s="50" t="s">
        <v>42</v>
      </c>
      <c r="G19" s="51">
        <v>200</v>
      </c>
      <c r="H19" s="52">
        <v>18.2</v>
      </c>
      <c r="I19" s="52">
        <f t="shared" si="0"/>
        <v>3640</v>
      </c>
      <c r="J19" s="48" t="s">
        <v>49</v>
      </c>
      <c r="K19" s="48" t="s">
        <v>50</v>
      </c>
      <c r="L19" s="52">
        <v>18768884879</v>
      </c>
      <c r="M19" s="52"/>
    </row>
    <row r="20" ht="52.8" spans="1:13">
      <c r="A20" s="6"/>
      <c r="B20" s="7"/>
      <c r="C20" s="52"/>
      <c r="D20" s="52"/>
      <c r="E20" s="49" t="s">
        <v>36</v>
      </c>
      <c r="F20" s="50" t="s">
        <v>37</v>
      </c>
      <c r="G20" s="51">
        <v>150</v>
      </c>
      <c r="H20" s="52">
        <v>3.88</v>
      </c>
      <c r="I20" s="52">
        <f t="shared" si="0"/>
        <v>582</v>
      </c>
      <c r="J20" s="52"/>
      <c r="K20" s="52"/>
      <c r="L20" s="52"/>
      <c r="M20" s="52"/>
    </row>
    <row r="21" ht="52.8" spans="1:13">
      <c r="A21" s="6"/>
      <c r="B21" s="7"/>
      <c r="C21" s="52"/>
      <c r="D21" s="52"/>
      <c r="E21" s="49" t="s">
        <v>45</v>
      </c>
      <c r="F21" s="50" t="s">
        <v>46</v>
      </c>
      <c r="G21" s="51">
        <v>150</v>
      </c>
      <c r="H21" s="52">
        <v>1.88</v>
      </c>
      <c r="I21" s="52">
        <f t="shared" si="0"/>
        <v>282</v>
      </c>
      <c r="J21" s="52"/>
      <c r="K21" s="52"/>
      <c r="L21" s="52"/>
      <c r="M21" s="52"/>
    </row>
    <row r="22" ht="52.8" spans="1:13">
      <c r="A22" s="6"/>
      <c r="B22" s="7"/>
      <c r="C22" s="53" t="s">
        <v>51</v>
      </c>
      <c r="D22" s="54" t="s">
        <v>52</v>
      </c>
      <c r="E22" s="49" t="s">
        <v>36</v>
      </c>
      <c r="F22" s="50" t="s">
        <v>37</v>
      </c>
      <c r="G22" s="51">
        <v>50</v>
      </c>
      <c r="H22" s="52">
        <v>3.88</v>
      </c>
      <c r="I22" s="52">
        <f t="shared" si="0"/>
        <v>194</v>
      </c>
      <c r="J22" s="60" t="s">
        <v>53</v>
      </c>
      <c r="K22" s="61" t="s">
        <v>54</v>
      </c>
      <c r="L22" s="51">
        <v>18627822371</v>
      </c>
      <c r="M22" s="52"/>
    </row>
    <row r="23" ht="52.8" spans="1:13">
      <c r="A23" s="6"/>
      <c r="B23" s="7"/>
      <c r="C23" s="48" t="s">
        <v>55</v>
      </c>
      <c r="D23" s="48" t="s">
        <v>56</v>
      </c>
      <c r="E23" s="49" t="s">
        <v>36</v>
      </c>
      <c r="F23" s="50" t="s">
        <v>37</v>
      </c>
      <c r="G23" s="51">
        <v>60</v>
      </c>
      <c r="H23" s="52">
        <v>3.88</v>
      </c>
      <c r="I23" s="52">
        <f t="shared" si="0"/>
        <v>232.8</v>
      </c>
      <c r="J23" s="48" t="s">
        <v>57</v>
      </c>
      <c r="K23" s="48" t="s">
        <v>58</v>
      </c>
      <c r="L23" s="52">
        <v>13668526522</v>
      </c>
      <c r="M23" s="52"/>
    </row>
    <row r="24" ht="51.6" spans="1:13">
      <c r="A24" s="6"/>
      <c r="B24" s="7"/>
      <c r="C24" s="52"/>
      <c r="D24" s="52"/>
      <c r="E24" s="49" t="s">
        <v>41</v>
      </c>
      <c r="F24" s="50" t="s">
        <v>42</v>
      </c>
      <c r="G24" s="51">
        <v>60</v>
      </c>
      <c r="H24" s="52">
        <v>18.2</v>
      </c>
      <c r="I24" s="52">
        <f t="shared" si="0"/>
        <v>1092</v>
      </c>
      <c r="J24" s="52"/>
      <c r="K24" s="52"/>
      <c r="L24" s="52"/>
      <c r="M24" s="52"/>
    </row>
    <row r="25" ht="52.8" spans="1:13">
      <c r="A25" s="6"/>
      <c r="B25" s="7"/>
      <c r="C25" s="52"/>
      <c r="D25" s="48" t="s">
        <v>59</v>
      </c>
      <c r="E25" s="49" t="s">
        <v>45</v>
      </c>
      <c r="F25" s="50" t="s">
        <v>46</v>
      </c>
      <c r="G25" s="51">
        <v>35</v>
      </c>
      <c r="H25" s="52">
        <v>1.88</v>
      </c>
      <c r="I25" s="52">
        <f t="shared" si="0"/>
        <v>65.8</v>
      </c>
      <c r="J25" s="52"/>
      <c r="K25" s="52"/>
      <c r="L25" s="52"/>
      <c r="M25" s="52"/>
    </row>
    <row r="26" ht="51.6" spans="1:13">
      <c r="A26" s="6"/>
      <c r="B26" s="7"/>
      <c r="C26" s="52"/>
      <c r="D26" s="52"/>
      <c r="E26" s="49" t="s">
        <v>41</v>
      </c>
      <c r="F26" s="50" t="s">
        <v>42</v>
      </c>
      <c r="G26" s="51">
        <v>70</v>
      </c>
      <c r="H26" s="52">
        <v>18.2</v>
      </c>
      <c r="I26" s="52">
        <f t="shared" si="0"/>
        <v>1274</v>
      </c>
      <c r="J26" s="52"/>
      <c r="K26" s="52"/>
      <c r="L26" s="52"/>
      <c r="M26" s="52"/>
    </row>
    <row r="27" ht="52.8" spans="1:13">
      <c r="A27" s="6"/>
      <c r="B27" s="7"/>
      <c r="C27" s="52"/>
      <c r="D27" s="52"/>
      <c r="E27" s="49" t="s">
        <v>36</v>
      </c>
      <c r="F27" s="50" t="s">
        <v>37</v>
      </c>
      <c r="G27" s="51">
        <v>35</v>
      </c>
      <c r="H27" s="52">
        <v>3.88</v>
      </c>
      <c r="I27" s="52">
        <f t="shared" si="0"/>
        <v>135.8</v>
      </c>
      <c r="J27" s="52"/>
      <c r="K27" s="52"/>
      <c r="L27" s="52"/>
      <c r="M27" s="52"/>
    </row>
    <row r="28" ht="51.6" spans="1:13">
      <c r="A28" s="6"/>
      <c r="B28" s="7"/>
      <c r="C28" s="48" t="s">
        <v>60</v>
      </c>
      <c r="D28" s="48" t="s">
        <v>61</v>
      </c>
      <c r="E28" s="49" t="s">
        <v>41</v>
      </c>
      <c r="F28" s="50" t="s">
        <v>42</v>
      </c>
      <c r="G28" s="51">
        <v>100</v>
      </c>
      <c r="H28" s="52">
        <v>18.2</v>
      </c>
      <c r="I28" s="52">
        <f t="shared" si="0"/>
        <v>1820</v>
      </c>
      <c r="J28" s="48" t="s">
        <v>62</v>
      </c>
      <c r="K28" s="48" t="s">
        <v>63</v>
      </c>
      <c r="L28" s="52">
        <v>18772547229</v>
      </c>
      <c r="M28" s="52"/>
    </row>
    <row r="29" ht="52.8" spans="1:13">
      <c r="A29" s="6"/>
      <c r="B29" s="7"/>
      <c r="C29" s="52"/>
      <c r="D29" s="52"/>
      <c r="E29" s="49" t="s">
        <v>45</v>
      </c>
      <c r="F29" s="50" t="s">
        <v>46</v>
      </c>
      <c r="G29" s="51">
        <v>100</v>
      </c>
      <c r="H29" s="52">
        <v>1.88</v>
      </c>
      <c r="I29" s="52">
        <f t="shared" si="0"/>
        <v>188</v>
      </c>
      <c r="J29" s="52"/>
      <c r="K29" s="52"/>
      <c r="L29" s="52"/>
      <c r="M29" s="52"/>
    </row>
    <row r="30" ht="52.8" spans="1:13">
      <c r="A30" s="6"/>
      <c r="B30" s="7"/>
      <c r="C30" s="52"/>
      <c r="D30" s="52"/>
      <c r="E30" s="49" t="s">
        <v>36</v>
      </c>
      <c r="F30" s="50" t="s">
        <v>37</v>
      </c>
      <c r="G30" s="51">
        <v>100</v>
      </c>
      <c r="H30" s="52">
        <v>3.88</v>
      </c>
      <c r="I30" s="52">
        <f t="shared" si="0"/>
        <v>388</v>
      </c>
      <c r="J30" s="52"/>
      <c r="K30" s="52"/>
      <c r="L30" s="52"/>
      <c r="M30" s="52"/>
    </row>
    <row r="31" ht="52.8" spans="1:13">
      <c r="A31" s="6"/>
      <c r="B31" s="7"/>
      <c r="C31" s="48" t="s">
        <v>64</v>
      </c>
      <c r="D31" s="48" t="s">
        <v>65</v>
      </c>
      <c r="E31" s="49" t="s">
        <v>45</v>
      </c>
      <c r="F31" s="50" t="s">
        <v>46</v>
      </c>
      <c r="G31" s="51">
        <v>200</v>
      </c>
      <c r="H31" s="52">
        <v>1.88</v>
      </c>
      <c r="I31" s="52">
        <f t="shared" si="0"/>
        <v>376</v>
      </c>
      <c r="J31" s="48" t="s">
        <v>66</v>
      </c>
      <c r="K31" s="48" t="s">
        <v>67</v>
      </c>
      <c r="L31" s="52">
        <v>13688627761</v>
      </c>
      <c r="M31" s="52"/>
    </row>
    <row r="32" ht="52.8" spans="1:13">
      <c r="A32" s="6"/>
      <c r="B32" s="7"/>
      <c r="C32" s="52"/>
      <c r="D32" s="52"/>
      <c r="E32" s="49" t="s">
        <v>36</v>
      </c>
      <c r="F32" s="50" t="s">
        <v>37</v>
      </c>
      <c r="G32" s="51">
        <v>200</v>
      </c>
      <c r="H32" s="52">
        <v>3.88</v>
      </c>
      <c r="I32" s="52">
        <f t="shared" si="0"/>
        <v>776</v>
      </c>
      <c r="J32" s="52"/>
      <c r="K32" s="52"/>
      <c r="L32" s="52"/>
      <c r="M32" s="52"/>
    </row>
    <row r="33" ht="51.6" spans="1:13">
      <c r="A33" s="6"/>
      <c r="B33" s="7"/>
      <c r="C33" s="48" t="s">
        <v>68</v>
      </c>
      <c r="D33" s="48" t="s">
        <v>69</v>
      </c>
      <c r="E33" s="49" t="s">
        <v>41</v>
      </c>
      <c r="F33" s="50" t="s">
        <v>42</v>
      </c>
      <c r="G33" s="51">
        <v>100</v>
      </c>
      <c r="H33" s="52">
        <v>18.2</v>
      </c>
      <c r="I33" s="52">
        <f t="shared" si="0"/>
        <v>1820</v>
      </c>
      <c r="J33" s="48" t="s">
        <v>70</v>
      </c>
      <c r="K33" s="48" t="s">
        <v>71</v>
      </c>
      <c r="L33" s="52">
        <v>15527929443</v>
      </c>
      <c r="M33" s="52"/>
    </row>
    <row r="34" ht="52.8" spans="1:13">
      <c r="A34" s="6"/>
      <c r="B34" s="7"/>
      <c r="C34" s="52"/>
      <c r="D34" s="52"/>
      <c r="E34" s="49" t="s">
        <v>45</v>
      </c>
      <c r="F34" s="50" t="s">
        <v>46</v>
      </c>
      <c r="G34" s="51">
        <v>100</v>
      </c>
      <c r="H34" s="52">
        <v>1.88</v>
      </c>
      <c r="I34" s="52">
        <f t="shared" si="0"/>
        <v>188</v>
      </c>
      <c r="J34" s="52"/>
      <c r="K34" s="52"/>
      <c r="L34" s="52"/>
      <c r="M34" s="52"/>
    </row>
    <row r="35" ht="52.8" spans="1:13">
      <c r="A35" s="6"/>
      <c r="B35" s="7"/>
      <c r="C35" s="52"/>
      <c r="D35" s="52"/>
      <c r="E35" s="49" t="s">
        <v>36</v>
      </c>
      <c r="F35" s="50" t="s">
        <v>37</v>
      </c>
      <c r="G35" s="51">
        <v>100</v>
      </c>
      <c r="H35" s="52">
        <v>3.88</v>
      </c>
      <c r="I35" s="52">
        <f t="shared" si="0"/>
        <v>388</v>
      </c>
      <c r="J35" s="52"/>
      <c r="K35" s="52"/>
      <c r="L35" s="52"/>
      <c r="M35" s="52"/>
    </row>
    <row r="36" ht="20.4" spans="1:13">
      <c r="A36" s="13" t="s">
        <v>22</v>
      </c>
      <c r="B36" s="55"/>
      <c r="C36" s="13"/>
      <c r="D36" s="13"/>
      <c r="E36" s="13"/>
      <c r="F36" s="13"/>
      <c r="G36" s="13"/>
      <c r="H36" s="13"/>
      <c r="I36" s="13">
        <f>SUM(I14:I35)</f>
        <v>21360.8</v>
      </c>
      <c r="J36" s="62" t="s">
        <v>72</v>
      </c>
      <c r="K36" s="63"/>
      <c r="L36" s="63"/>
      <c r="M36" s="64"/>
    </row>
  </sheetData>
  <mergeCells count="47">
    <mergeCell ref="A1:I1"/>
    <mergeCell ref="A9:G9"/>
    <mergeCell ref="A12:M12"/>
    <mergeCell ref="A36:H36"/>
    <mergeCell ref="J36:M36"/>
    <mergeCell ref="A3:A8"/>
    <mergeCell ref="A14:A35"/>
    <mergeCell ref="B3:B8"/>
    <mergeCell ref="B14:B35"/>
    <mergeCell ref="C4:C8"/>
    <mergeCell ref="C14:C18"/>
    <mergeCell ref="C19:C21"/>
    <mergeCell ref="C23:C27"/>
    <mergeCell ref="C28:C30"/>
    <mergeCell ref="C31:C32"/>
    <mergeCell ref="C33:C35"/>
    <mergeCell ref="D14:D15"/>
    <mergeCell ref="D16:D18"/>
    <mergeCell ref="D19:D21"/>
    <mergeCell ref="D23:D24"/>
    <mergeCell ref="D25:D27"/>
    <mergeCell ref="D28:D30"/>
    <mergeCell ref="D31:D32"/>
    <mergeCell ref="D33:D35"/>
    <mergeCell ref="E4:E8"/>
    <mergeCell ref="J14:J15"/>
    <mergeCell ref="J16:J18"/>
    <mergeCell ref="J19:J21"/>
    <mergeCell ref="J23:J27"/>
    <mergeCell ref="J28:J30"/>
    <mergeCell ref="J31:J32"/>
    <mergeCell ref="J33:J35"/>
    <mergeCell ref="K14:K15"/>
    <mergeCell ref="K16:K18"/>
    <mergeCell ref="K19:K21"/>
    <mergeCell ref="K23:K27"/>
    <mergeCell ref="K28:K30"/>
    <mergeCell ref="K31:K32"/>
    <mergeCell ref="K33:K35"/>
    <mergeCell ref="L14:L15"/>
    <mergeCell ref="L16:L18"/>
    <mergeCell ref="L19:L21"/>
    <mergeCell ref="L23:L27"/>
    <mergeCell ref="L28:L30"/>
    <mergeCell ref="L31:L32"/>
    <mergeCell ref="L33:L35"/>
    <mergeCell ref="M14:M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D28" sqref="D28"/>
    </sheetView>
  </sheetViews>
  <sheetFormatPr defaultColWidth="8.88888888888889" defaultRowHeight="14.4"/>
  <cols>
    <col min="1" max="1" width="11.8888888888889" customWidth="1"/>
    <col min="2" max="2" width="13.8888888888889" customWidth="1"/>
    <col min="3" max="3" width="22.8888888888889" customWidth="1"/>
    <col min="4" max="4" width="22.3333333333333" style="2" customWidth="1"/>
    <col min="5" max="5" width="19.3333333333333" customWidth="1"/>
    <col min="6" max="6" width="47.8888888888889" customWidth="1"/>
    <col min="7" max="7" width="8.77777777777778" style="2" customWidth="1"/>
    <col min="8" max="9" width="8.88888888888889" style="2"/>
    <col min="10" max="10" width="57.3333333333333" style="2" customWidth="1"/>
    <col min="11" max="11" width="8.88888888888889" style="2"/>
    <col min="12" max="12" width="13" style="2" customWidth="1"/>
    <col min="13" max="13" width="15.3333333333333" customWidth="1"/>
  </cols>
  <sheetData>
    <row r="1" s="1" customFormat="1" ht="20.4" spans="1:13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</row>
    <row r="2" s="1" customFormat="1" ht="31.2" spans="1:13">
      <c r="A2" s="4" t="s">
        <v>1</v>
      </c>
      <c r="B2" s="4" t="s">
        <v>2</v>
      </c>
      <c r="C2" s="4" t="s">
        <v>24</v>
      </c>
      <c r="D2" s="4" t="s">
        <v>25</v>
      </c>
      <c r="E2" s="4" t="s">
        <v>26</v>
      </c>
      <c r="F2" s="4" t="s">
        <v>27</v>
      </c>
      <c r="G2" s="5" t="s">
        <v>28</v>
      </c>
      <c r="H2" s="5" t="s">
        <v>29</v>
      </c>
      <c r="I2" s="4" t="s">
        <v>8</v>
      </c>
      <c r="J2" s="5" t="s">
        <v>30</v>
      </c>
      <c r="K2" s="4" t="s">
        <v>31</v>
      </c>
      <c r="L2" s="4" t="s">
        <v>32</v>
      </c>
      <c r="M2" s="22" t="s">
        <v>9</v>
      </c>
    </row>
    <row r="3" customFormat="1" ht="21" customHeight="1" spans="1:13">
      <c r="A3" s="6" t="s">
        <v>33</v>
      </c>
      <c r="B3" s="7" t="s">
        <v>11</v>
      </c>
      <c r="C3" s="8" t="s">
        <v>34</v>
      </c>
      <c r="D3" s="9" t="s">
        <v>35</v>
      </c>
      <c r="E3" s="10" t="s">
        <v>73</v>
      </c>
      <c r="F3" s="11" t="s">
        <v>74</v>
      </c>
      <c r="G3" s="12">
        <v>50</v>
      </c>
      <c r="H3" s="13">
        <v>3.88</v>
      </c>
      <c r="I3" s="13">
        <f>G3*H3</f>
        <v>194</v>
      </c>
      <c r="J3" s="9" t="s">
        <v>38</v>
      </c>
      <c r="K3" s="9" t="s">
        <v>39</v>
      </c>
      <c r="L3" s="9">
        <v>15369327662</v>
      </c>
      <c r="M3" s="9" t="s">
        <v>40</v>
      </c>
    </row>
    <row r="4" customFormat="1" ht="19" customHeight="1" spans="1:13">
      <c r="A4" s="6"/>
      <c r="B4" s="7"/>
      <c r="C4" s="14"/>
      <c r="D4" s="15"/>
      <c r="E4" s="10" t="s">
        <v>75</v>
      </c>
      <c r="F4" s="11" t="s">
        <v>76</v>
      </c>
      <c r="G4" s="12">
        <v>100</v>
      </c>
      <c r="H4" s="13">
        <v>18.2</v>
      </c>
      <c r="I4" s="13">
        <f>G4*H4</f>
        <v>1820</v>
      </c>
      <c r="J4" s="15"/>
      <c r="K4" s="15"/>
      <c r="L4" s="15"/>
      <c r="M4" s="16"/>
    </row>
    <row r="5" customFormat="1" spans="1:13">
      <c r="A5" s="6"/>
      <c r="B5" s="7"/>
      <c r="C5" s="14"/>
      <c r="D5" s="9" t="s">
        <v>43</v>
      </c>
      <c r="E5" s="10" t="s">
        <v>75</v>
      </c>
      <c r="F5" s="11" t="s">
        <v>76</v>
      </c>
      <c r="G5" s="12">
        <v>300</v>
      </c>
      <c r="H5" s="13">
        <v>18.2</v>
      </c>
      <c r="I5" s="13">
        <f>G5*H5</f>
        <v>5460</v>
      </c>
      <c r="J5" s="9" t="s">
        <v>44</v>
      </c>
      <c r="K5" s="9" t="s">
        <v>39</v>
      </c>
      <c r="L5" s="9">
        <v>15369327662</v>
      </c>
      <c r="M5" s="16"/>
    </row>
    <row r="6" customFormat="1" spans="1:13">
      <c r="A6" s="6"/>
      <c r="B6" s="7"/>
      <c r="C6" s="14"/>
      <c r="D6" s="16"/>
      <c r="E6" s="10" t="s">
        <v>73</v>
      </c>
      <c r="F6" s="11" t="s">
        <v>74</v>
      </c>
      <c r="G6" s="12">
        <v>100</v>
      </c>
      <c r="H6" s="13">
        <v>3.88</v>
      </c>
      <c r="I6" s="13">
        <f>G6*H6</f>
        <v>388</v>
      </c>
      <c r="J6" s="16"/>
      <c r="K6" s="16"/>
      <c r="L6" s="16"/>
      <c r="M6" s="16"/>
    </row>
    <row r="7" customFormat="1" spans="1:13">
      <c r="A7" s="6"/>
      <c r="B7" s="7"/>
      <c r="C7" s="17"/>
      <c r="D7" s="15"/>
      <c r="E7" s="10" t="s">
        <v>77</v>
      </c>
      <c r="F7" s="11" t="s">
        <v>78</v>
      </c>
      <c r="G7" s="12">
        <v>30</v>
      </c>
      <c r="H7" s="13">
        <v>1.88</v>
      </c>
      <c r="I7" s="13">
        <f>G7*H7</f>
        <v>56.4</v>
      </c>
      <c r="J7" s="15"/>
      <c r="K7" s="15"/>
      <c r="L7" s="15"/>
      <c r="M7" s="16"/>
    </row>
    <row r="8" customFormat="1" spans="1:13">
      <c r="A8" s="6"/>
      <c r="B8" s="7"/>
      <c r="C8" s="8" t="s">
        <v>47</v>
      </c>
      <c r="D8" s="9" t="s">
        <v>48</v>
      </c>
      <c r="E8" s="10" t="s">
        <v>75</v>
      </c>
      <c r="F8" s="11" t="s">
        <v>76</v>
      </c>
      <c r="G8" s="12">
        <v>200</v>
      </c>
      <c r="H8" s="13">
        <v>18.2</v>
      </c>
      <c r="I8" s="13">
        <f>G8*H8</f>
        <v>3640</v>
      </c>
      <c r="J8" s="9" t="s">
        <v>49</v>
      </c>
      <c r="K8" s="9" t="s">
        <v>50</v>
      </c>
      <c r="L8" s="9">
        <v>18768884879</v>
      </c>
      <c r="M8" s="16"/>
    </row>
    <row r="9" customFormat="1" spans="1:13">
      <c r="A9" s="6"/>
      <c r="B9" s="7"/>
      <c r="C9" s="14"/>
      <c r="D9" s="16"/>
      <c r="E9" s="10" t="s">
        <v>73</v>
      </c>
      <c r="F9" s="11" t="s">
        <v>74</v>
      </c>
      <c r="G9" s="12">
        <v>150</v>
      </c>
      <c r="H9" s="13">
        <v>3.88</v>
      </c>
      <c r="I9" s="13">
        <f>G9*H9</f>
        <v>582</v>
      </c>
      <c r="J9" s="16"/>
      <c r="K9" s="16"/>
      <c r="L9" s="16"/>
      <c r="M9" s="16"/>
    </row>
    <row r="10" customFormat="1" spans="1:13">
      <c r="A10" s="6"/>
      <c r="B10" s="7"/>
      <c r="C10" s="17"/>
      <c r="D10" s="15"/>
      <c r="E10" s="10" t="s">
        <v>77</v>
      </c>
      <c r="F10" s="11" t="s">
        <v>78</v>
      </c>
      <c r="G10" s="12">
        <v>150</v>
      </c>
      <c r="H10" s="13">
        <v>1.88</v>
      </c>
      <c r="I10" s="13">
        <f>G10*H10</f>
        <v>282</v>
      </c>
      <c r="J10" s="15"/>
      <c r="K10" s="15"/>
      <c r="L10" s="15"/>
      <c r="M10" s="16"/>
    </row>
    <row r="11" customFormat="1" spans="1:13">
      <c r="A11" s="6"/>
      <c r="B11" s="7"/>
      <c r="C11" s="18" t="s">
        <v>51</v>
      </c>
      <c r="D11" s="19" t="s">
        <v>79</v>
      </c>
      <c r="E11" s="10" t="s">
        <v>73</v>
      </c>
      <c r="F11" s="11" t="s">
        <v>74</v>
      </c>
      <c r="G11" s="12">
        <v>50</v>
      </c>
      <c r="H11" s="13">
        <v>3.88</v>
      </c>
      <c r="I11" s="13">
        <f>G11*H11</f>
        <v>194</v>
      </c>
      <c r="J11" s="23" t="s">
        <v>80</v>
      </c>
      <c r="K11" s="12" t="s">
        <v>81</v>
      </c>
      <c r="L11" s="12">
        <v>18627822371</v>
      </c>
      <c r="M11" s="16"/>
    </row>
    <row r="12" customFormat="1" spans="1:13">
      <c r="A12" s="6"/>
      <c r="B12" s="7"/>
      <c r="C12" s="8" t="s">
        <v>55</v>
      </c>
      <c r="D12" s="9" t="s">
        <v>56</v>
      </c>
      <c r="E12" s="10" t="s">
        <v>73</v>
      </c>
      <c r="F12" s="11" t="s">
        <v>74</v>
      </c>
      <c r="G12" s="12">
        <v>60</v>
      </c>
      <c r="H12" s="13">
        <v>3.88</v>
      </c>
      <c r="I12" s="13">
        <f>G12*H12</f>
        <v>232.8</v>
      </c>
      <c r="J12" s="9" t="s">
        <v>57</v>
      </c>
      <c r="K12" s="9" t="s">
        <v>58</v>
      </c>
      <c r="L12" s="9">
        <v>13668526522</v>
      </c>
      <c r="M12" s="16"/>
    </row>
    <row r="13" customFormat="1" spans="1:13">
      <c r="A13" s="6"/>
      <c r="B13" s="7"/>
      <c r="C13" s="14"/>
      <c r="D13" s="15"/>
      <c r="E13" s="10" t="s">
        <v>75</v>
      </c>
      <c r="F13" s="11" t="s">
        <v>76</v>
      </c>
      <c r="G13" s="12">
        <v>60</v>
      </c>
      <c r="H13" s="13">
        <v>18.2</v>
      </c>
      <c r="I13" s="13">
        <f>G13*H13</f>
        <v>1092</v>
      </c>
      <c r="J13" s="16"/>
      <c r="K13" s="16"/>
      <c r="L13" s="16"/>
      <c r="M13" s="16"/>
    </row>
    <row r="14" customFormat="1" spans="1:13">
      <c r="A14" s="6"/>
      <c r="B14" s="7"/>
      <c r="C14" s="14"/>
      <c r="D14" s="9" t="s">
        <v>59</v>
      </c>
      <c r="E14" s="10" t="s">
        <v>77</v>
      </c>
      <c r="F14" s="11" t="s">
        <v>78</v>
      </c>
      <c r="G14" s="12">
        <v>35</v>
      </c>
      <c r="H14" s="13">
        <v>1.88</v>
      </c>
      <c r="I14" s="13">
        <f>G14*H14</f>
        <v>65.8</v>
      </c>
      <c r="J14" s="16"/>
      <c r="K14" s="16"/>
      <c r="L14" s="16"/>
      <c r="M14" s="16"/>
    </row>
    <row r="15" customFormat="1" spans="1:13">
      <c r="A15" s="6"/>
      <c r="B15" s="7"/>
      <c r="C15" s="14"/>
      <c r="D15" s="16"/>
      <c r="E15" s="10" t="s">
        <v>75</v>
      </c>
      <c r="F15" s="11" t="s">
        <v>76</v>
      </c>
      <c r="G15" s="12">
        <v>70</v>
      </c>
      <c r="H15" s="13">
        <v>18.2</v>
      </c>
      <c r="I15" s="13">
        <f>G15*H15</f>
        <v>1274</v>
      </c>
      <c r="J15" s="16"/>
      <c r="K15" s="16"/>
      <c r="L15" s="16"/>
      <c r="M15" s="16"/>
    </row>
    <row r="16" customFormat="1" spans="1:13">
      <c r="A16" s="6"/>
      <c r="B16" s="7"/>
      <c r="C16" s="17"/>
      <c r="D16" s="15"/>
      <c r="E16" s="10" t="s">
        <v>73</v>
      </c>
      <c r="F16" s="11" t="s">
        <v>74</v>
      </c>
      <c r="G16" s="12">
        <v>35</v>
      </c>
      <c r="H16" s="13">
        <v>3.88</v>
      </c>
      <c r="I16" s="13">
        <f>G16*H16</f>
        <v>135.8</v>
      </c>
      <c r="J16" s="15"/>
      <c r="K16" s="15"/>
      <c r="L16" s="15"/>
      <c r="M16" s="16"/>
    </row>
    <row r="17" customFormat="1" spans="1:13">
      <c r="A17" s="6"/>
      <c r="B17" s="7"/>
      <c r="C17" s="8" t="s">
        <v>60</v>
      </c>
      <c r="D17" s="9" t="s">
        <v>61</v>
      </c>
      <c r="E17" s="10" t="s">
        <v>75</v>
      </c>
      <c r="F17" s="11" t="s">
        <v>76</v>
      </c>
      <c r="G17" s="12">
        <v>100</v>
      </c>
      <c r="H17" s="13">
        <v>18.2</v>
      </c>
      <c r="I17" s="13">
        <f>G17*H17</f>
        <v>1820</v>
      </c>
      <c r="J17" s="9" t="s">
        <v>62</v>
      </c>
      <c r="K17" s="9" t="s">
        <v>63</v>
      </c>
      <c r="L17" s="9">
        <v>18772547229</v>
      </c>
      <c r="M17" s="16"/>
    </row>
    <row r="18" customFormat="1" spans="1:13">
      <c r="A18" s="6"/>
      <c r="B18" s="7"/>
      <c r="C18" s="14"/>
      <c r="D18" s="16"/>
      <c r="E18" s="10" t="s">
        <v>77</v>
      </c>
      <c r="F18" s="11" t="s">
        <v>78</v>
      </c>
      <c r="G18" s="12">
        <v>100</v>
      </c>
      <c r="H18" s="13">
        <v>1.88</v>
      </c>
      <c r="I18" s="13">
        <f>G18*H18</f>
        <v>188</v>
      </c>
      <c r="J18" s="16"/>
      <c r="K18" s="16"/>
      <c r="L18" s="16"/>
      <c r="M18" s="16"/>
    </row>
    <row r="19" customFormat="1" spans="1:13">
      <c r="A19" s="6"/>
      <c r="B19" s="7"/>
      <c r="C19" s="17"/>
      <c r="D19" s="15"/>
      <c r="E19" s="10" t="s">
        <v>73</v>
      </c>
      <c r="F19" s="11" t="s">
        <v>74</v>
      </c>
      <c r="G19" s="12">
        <v>100</v>
      </c>
      <c r="H19" s="13">
        <v>3.88</v>
      </c>
      <c r="I19" s="13">
        <f>G19*H19</f>
        <v>388</v>
      </c>
      <c r="J19" s="15"/>
      <c r="K19" s="15"/>
      <c r="L19" s="15"/>
      <c r="M19" s="16"/>
    </row>
    <row r="20" customFormat="1" spans="1:13">
      <c r="A20" s="6"/>
      <c r="B20" s="7"/>
      <c r="C20" s="8" t="s">
        <v>64</v>
      </c>
      <c r="D20" s="9" t="s">
        <v>65</v>
      </c>
      <c r="E20" s="10" t="s">
        <v>77</v>
      </c>
      <c r="F20" s="11" t="s">
        <v>78</v>
      </c>
      <c r="G20" s="12">
        <v>200</v>
      </c>
      <c r="H20" s="13">
        <v>1.88</v>
      </c>
      <c r="I20" s="13">
        <f>G20*H20</f>
        <v>376</v>
      </c>
      <c r="J20" s="9" t="s">
        <v>66</v>
      </c>
      <c r="K20" s="9" t="s">
        <v>67</v>
      </c>
      <c r="L20" s="9">
        <v>13688627761</v>
      </c>
      <c r="M20" s="16"/>
    </row>
    <row r="21" customFormat="1" spans="1:13">
      <c r="A21" s="6"/>
      <c r="B21" s="7"/>
      <c r="C21" s="17"/>
      <c r="D21" s="15"/>
      <c r="E21" s="10" t="s">
        <v>73</v>
      </c>
      <c r="F21" s="11" t="s">
        <v>74</v>
      </c>
      <c r="G21" s="12">
        <v>200</v>
      </c>
      <c r="H21" s="13">
        <v>3.88</v>
      </c>
      <c r="I21" s="13">
        <f>G21*H21</f>
        <v>776</v>
      </c>
      <c r="J21" s="15"/>
      <c r="K21" s="15"/>
      <c r="L21" s="15"/>
      <c r="M21" s="16"/>
    </row>
    <row r="22" customFormat="1" spans="1:13">
      <c r="A22" s="6"/>
      <c r="B22" s="7"/>
      <c r="C22" s="8" t="s">
        <v>68</v>
      </c>
      <c r="D22" s="9" t="s">
        <v>69</v>
      </c>
      <c r="E22" s="10" t="s">
        <v>75</v>
      </c>
      <c r="F22" s="11" t="s">
        <v>76</v>
      </c>
      <c r="G22" s="12">
        <v>100</v>
      </c>
      <c r="H22" s="13">
        <v>18.2</v>
      </c>
      <c r="I22" s="13">
        <f>G22*H22</f>
        <v>1820</v>
      </c>
      <c r="J22" s="9" t="s">
        <v>70</v>
      </c>
      <c r="K22" s="9" t="s">
        <v>71</v>
      </c>
      <c r="L22" s="9">
        <v>15527929443</v>
      </c>
      <c r="M22" s="16"/>
    </row>
    <row r="23" customFormat="1" spans="1:13">
      <c r="A23" s="6"/>
      <c r="B23" s="7"/>
      <c r="C23" s="14"/>
      <c r="D23" s="16"/>
      <c r="E23" s="10" t="s">
        <v>77</v>
      </c>
      <c r="F23" s="11" t="s">
        <v>78</v>
      </c>
      <c r="G23" s="12">
        <v>100</v>
      </c>
      <c r="H23" s="13">
        <v>1.88</v>
      </c>
      <c r="I23" s="13">
        <f>G23*H23</f>
        <v>188</v>
      </c>
      <c r="J23" s="16"/>
      <c r="K23" s="16"/>
      <c r="L23" s="16"/>
      <c r="M23" s="16"/>
    </row>
    <row r="24" customFormat="1" spans="1:13">
      <c r="A24" s="6"/>
      <c r="B24" s="7"/>
      <c r="C24" s="17"/>
      <c r="D24" s="15"/>
      <c r="E24" s="10" t="s">
        <v>73</v>
      </c>
      <c r="F24" s="11" t="s">
        <v>74</v>
      </c>
      <c r="G24" s="12">
        <v>100</v>
      </c>
      <c r="H24" s="13">
        <v>3.88</v>
      </c>
      <c r="I24" s="13">
        <f>G24*H24</f>
        <v>388</v>
      </c>
      <c r="J24" s="15"/>
      <c r="K24" s="15"/>
      <c r="L24" s="15"/>
      <c r="M24" s="15"/>
    </row>
    <row r="25" spans="1:9">
      <c r="A25" s="2" t="s">
        <v>22</v>
      </c>
      <c r="B25" s="20"/>
      <c r="C25" s="2"/>
      <c r="D25" s="2"/>
      <c r="E25" s="2"/>
      <c r="F25" s="2"/>
      <c r="G25" s="2"/>
      <c r="H25" s="2"/>
      <c r="I25" s="2">
        <f>SUM(I3:I24)</f>
        <v>21360.8</v>
      </c>
    </row>
  </sheetData>
  <mergeCells count="40">
    <mergeCell ref="A1:M1"/>
    <mergeCell ref="A25:H25"/>
    <mergeCell ref="A3:A24"/>
    <mergeCell ref="B3:B24"/>
    <mergeCell ref="C3:C7"/>
    <mergeCell ref="C8:C10"/>
    <mergeCell ref="C12:C16"/>
    <mergeCell ref="C17:C19"/>
    <mergeCell ref="C20:C21"/>
    <mergeCell ref="C22:C24"/>
    <mergeCell ref="D3:D4"/>
    <mergeCell ref="D5:D7"/>
    <mergeCell ref="D8:D10"/>
    <mergeCell ref="D12:D13"/>
    <mergeCell ref="D14:D16"/>
    <mergeCell ref="D17:D19"/>
    <mergeCell ref="D20:D21"/>
    <mergeCell ref="D22:D24"/>
    <mergeCell ref="J3:J4"/>
    <mergeCell ref="J5:J7"/>
    <mergeCell ref="J8:J10"/>
    <mergeCell ref="J12:J16"/>
    <mergeCell ref="J17:J19"/>
    <mergeCell ref="J20:J21"/>
    <mergeCell ref="J22:J24"/>
    <mergeCell ref="K3:K4"/>
    <mergeCell ref="K5:K7"/>
    <mergeCell ref="K8:K10"/>
    <mergeCell ref="K12:K16"/>
    <mergeCell ref="K17:K19"/>
    <mergeCell ref="K20:K21"/>
    <mergeCell ref="K22:K24"/>
    <mergeCell ref="L3:L4"/>
    <mergeCell ref="L5:L7"/>
    <mergeCell ref="L8:L10"/>
    <mergeCell ref="L12:L16"/>
    <mergeCell ref="L17:L19"/>
    <mergeCell ref="L20:L21"/>
    <mergeCell ref="L22:L24"/>
    <mergeCell ref="M3:M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2023-05-14T09:29:55Z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06A83161EC654870BA37818E6F33C628_13</vt:lpwstr>
  </property>
  <property fmtid="{D5CDD505-2E9C-101B-9397-08002B2CF9AE}" pid="3" name="KSOProductBuildVer">
    <vt:lpwstr>2052-11.1.0.14309</vt:lpwstr>
  </property>
</Properties>
</file>