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<sst xmlns="http://schemas.openxmlformats.org/spreadsheetml/2006/main" count="61" uniqueCount="49">
  <si>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</si>
  <si>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</si>
  <si>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</si>
  <si>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</si>
  <si>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</si>
  <si>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</si>
  <si>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</si>
  <si>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2月 24日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</si>
  <si>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</si>
  <si>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</si>
  <si>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</si>
  <si>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</si>
  <si>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</si>
  <si>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</si>
  <si>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</si>
  <si>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</si>
  <si>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</si>
  <si>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</si>
  <si>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</si>
  <si>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</si>
  <si>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</si>
  <si>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</si>
  <si>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</si>
  <si>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</si>
  <si>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</si>
  <si>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</si>
  <si>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</si>
  <si>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</si>
  <si>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</si>
  <si>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</si>
  <si>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南京</t>
  </si>
  <si>
    <t>高铁</t>
  </si>
  <si>
    <t>打车费</t>
  </si>
  <si>
    <t>沈阳</t>
  </si>
  <si>
    <t>飞机</t>
  </si>
  <si>
    <t>营口</t>
  </si>
  <si>
    <t>合肥</t>
  </si>
  <si>
    <t>蔡总车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</si>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</sst>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_);[Red]\(0\)"/>
    <numFmt numFmtId="179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8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9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9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9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7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8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6" sqref="M6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2</v>
      </c>
      <c r="B6" s="20">
        <v>19</v>
      </c>
      <c r="C6" s="20" t="s">
        <v>29</v>
      </c>
      <c r="D6" s="20" t="s">
        <v>30</v>
      </c>
      <c r="E6" s="21">
        <v>1</v>
      </c>
      <c r="F6" s="22">
        <v>32</v>
      </c>
      <c r="G6" s="20" t="s">
        <v>31</v>
      </c>
      <c r="H6" s="23">
        <v>3</v>
      </c>
      <c r="I6" s="23">
        <v>70</v>
      </c>
      <c r="J6" s="23">
        <f t="shared" ref="J6:J13" si="0">H6*I6</f>
        <v>210</v>
      </c>
      <c r="K6" s="27" t="s">
        <v>32</v>
      </c>
      <c r="L6" s="59">
        <v>5</v>
      </c>
      <c r="M6" s="60">
        <v>260.45</v>
      </c>
      <c r="N6" s="54"/>
    </row>
    <row r="7" s="1" customFormat="1" customHeight="1" spans="1:14">
      <c r="A7" s="24">
        <v>2</v>
      </c>
      <c r="B7" s="25">
        <v>19</v>
      </c>
      <c r="C7" s="25" t="s">
        <v>30</v>
      </c>
      <c r="D7" s="25" t="s">
        <v>33</v>
      </c>
      <c r="E7" s="25">
        <v>1</v>
      </c>
      <c r="F7" s="26">
        <v>1216</v>
      </c>
      <c r="G7" s="27" t="s">
        <v>34</v>
      </c>
      <c r="H7" s="23"/>
      <c r="I7" s="23"/>
      <c r="J7" s="23">
        <f t="shared" si="0"/>
        <v>0</v>
      </c>
      <c r="K7" s="61"/>
      <c r="L7" s="59"/>
      <c r="M7" s="60"/>
      <c r="N7" s="54"/>
    </row>
    <row r="8" s="1" customFormat="1" ht="15" customHeight="1" spans="1:14">
      <c r="A8" s="20">
        <v>2</v>
      </c>
      <c r="B8" s="25">
        <v>21</v>
      </c>
      <c r="C8" s="25" t="s">
        <v>33</v>
      </c>
      <c r="D8" s="25" t="s">
        <v>35</v>
      </c>
      <c r="E8" s="25">
        <v>1</v>
      </c>
      <c r="F8" s="26">
        <v>78.5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>
        <v>2</v>
      </c>
      <c r="B9" s="25">
        <v>21</v>
      </c>
      <c r="C9" s="25" t="s">
        <v>35</v>
      </c>
      <c r="D9" s="25" t="s">
        <v>33</v>
      </c>
      <c r="E9" s="25">
        <v>1</v>
      </c>
      <c r="F9" s="26">
        <v>78.5</v>
      </c>
      <c r="G9" s="27" t="s">
        <v>31</v>
      </c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>
        <v>2</v>
      </c>
      <c r="B10" s="25">
        <v>21</v>
      </c>
      <c r="C10" s="25" t="s">
        <v>33</v>
      </c>
      <c r="D10" s="25" t="s">
        <v>36</v>
      </c>
      <c r="E10" s="25">
        <v>1</v>
      </c>
      <c r="F10" s="26">
        <v>630</v>
      </c>
      <c r="G10" s="27" t="s">
        <v>34</v>
      </c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>
        <v>2</v>
      </c>
      <c r="B11" s="25">
        <v>22</v>
      </c>
      <c r="C11" s="25" t="s">
        <v>36</v>
      </c>
      <c r="D11" s="25" t="s">
        <v>29</v>
      </c>
      <c r="E11" s="25"/>
      <c r="F11" s="26"/>
      <c r="G11" s="27" t="s">
        <v>37</v>
      </c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38</v>
      </c>
      <c r="L12" s="62"/>
      <c r="M12" s="32">
        <f>SUM(M6:M11)</f>
        <v>260.45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39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40</v>
      </c>
      <c r="B16" s="30"/>
      <c r="C16" s="30"/>
      <c r="D16" s="30"/>
      <c r="E16" s="31"/>
      <c r="F16" s="32">
        <f>SUM(F6:F15)</f>
        <v>2035</v>
      </c>
      <c r="G16" s="33" t="s">
        <v>41</v>
      </c>
      <c r="H16" s="34"/>
      <c r="I16" s="34"/>
      <c r="J16" s="74">
        <f>SUM(J6:J15)</f>
        <v>210</v>
      </c>
      <c r="K16" s="71"/>
      <c r="L16" s="72"/>
      <c r="M16" s="73"/>
      <c r="N16" s="54"/>
    </row>
    <row r="17" s="1" customFormat="1" ht="17.25" customHeight="1" spans="1:14">
      <c r="A17" s="35" t="s">
        <v>42</v>
      </c>
      <c r="B17" s="35"/>
      <c r="C17" s="36"/>
      <c r="D17" s="37"/>
      <c r="E17" s="36" t="s">
        <v>43</v>
      </c>
      <c r="F17" s="38"/>
      <c r="G17" s="39">
        <f>C17-L18</f>
        <v>-2505.45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44</v>
      </c>
      <c r="B18" s="40"/>
      <c r="C18" s="41" t="s">
        <v>45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贰仟伍佰零伍元肆角伍分</v>
      </c>
      <c r="E18" s="42"/>
      <c r="F18" s="42"/>
      <c r="G18" s="42"/>
      <c r="H18" s="42"/>
      <c r="I18" s="42"/>
      <c r="J18" s="42"/>
      <c r="K18" s="64" t="s">
        <v>46</v>
      </c>
      <c r="L18" s="78">
        <f>J16+M12+F16</f>
        <v>2505.45</v>
      </c>
      <c r="M18" s="79"/>
      <c r="N18" s="54"/>
    </row>
    <row r="19" s="1" customFormat="1" ht="23" customHeight="1" spans="1:14">
      <c r="A19" s="40"/>
      <c r="B19" s="40"/>
      <c r="C19" s="41" t="s">
        <v>47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2023-02-24T14:30:14Z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2052-11.1.0.13703</vt:lpwstr>
  </property>
</Properties>
</file>