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360MoveData\Users\sundy_cai\Desktop\03 后勤\02 差旅发票\20231205\"/>
    </mc:Choice>
  </mc:AlternateContent>
  <xr:revisionPtr revIDLastSave="0" documentId="13_ncr:1_{A7F76B57-23AD-4B50-9382-0B14BA970C9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,张家口" sheetId="3" r:id="rId1"/>
    <sheet name="2.北京山东北京" sheetId="5" r:id="rId2"/>
    <sheet name="3.北京南阳信阳北京" sheetId="6" r:id="rId3"/>
    <sheet name="4 北京呼和浩特北京" sheetId="7" r:id="rId4"/>
  </sheets>
  <calcPr calcId="191029"/>
</workbook>
</file>

<file path=xl/calcChain.xml><?xml version="1.0" encoding="utf-8"?>
<calcChain xmlns="http://schemas.openxmlformats.org/spreadsheetml/2006/main">
  <c r="F17" i="7" l="1"/>
  <c r="J16" i="7"/>
  <c r="J15" i="7"/>
  <c r="J14" i="7"/>
  <c r="J13" i="7"/>
  <c r="M12" i="7"/>
  <c r="J12" i="7"/>
  <c r="J11" i="7"/>
  <c r="J10" i="7"/>
  <c r="J9" i="7"/>
  <c r="J8" i="7"/>
  <c r="J7" i="7"/>
  <c r="J17" i="7" s="1"/>
  <c r="L19" i="7" s="1"/>
  <c r="J6" i="7"/>
  <c r="F17" i="6"/>
  <c r="J16" i="6"/>
  <c r="J15" i="6"/>
  <c r="J14" i="6"/>
  <c r="J13" i="6"/>
  <c r="M12" i="6"/>
  <c r="J12" i="6"/>
  <c r="J11" i="6"/>
  <c r="J10" i="6"/>
  <c r="J9" i="6"/>
  <c r="J8" i="6"/>
  <c r="J17" i="6" s="1"/>
  <c r="L19" i="6" s="1"/>
  <c r="J7" i="6"/>
  <c r="J6" i="6"/>
  <c r="F17" i="5"/>
  <c r="J16" i="5"/>
  <c r="J15" i="5"/>
  <c r="J14" i="5"/>
  <c r="J13" i="5"/>
  <c r="M12" i="5"/>
  <c r="J12" i="5"/>
  <c r="J11" i="5"/>
  <c r="J10" i="5"/>
  <c r="J9" i="5"/>
  <c r="J17" i="5" s="1"/>
  <c r="L19" i="5" s="1"/>
  <c r="J8" i="5"/>
  <c r="J7" i="5"/>
  <c r="J6" i="5"/>
  <c r="F17" i="3"/>
  <c r="J16" i="3"/>
  <c r="J15" i="3"/>
  <c r="J14" i="3"/>
  <c r="J13" i="3"/>
  <c r="M12" i="3"/>
  <c r="J12" i="3"/>
  <c r="J11" i="3"/>
  <c r="J17" i="3" s="1"/>
  <c r="L19" i="3" s="1"/>
  <c r="J10" i="3"/>
  <c r="J9" i="3"/>
  <c r="J8" i="3"/>
  <c r="J7" i="3"/>
  <c r="J6" i="3"/>
  <c r="D19" i="3" l="1"/>
  <c r="G18" i="3"/>
  <c r="G18" i="6"/>
  <c r="D19" i="6"/>
  <c r="D19" i="5"/>
  <c r="G18" i="5"/>
  <c r="D19" i="7"/>
  <c r="G18" i="7"/>
</calcChain>
</file>

<file path=xl/sharedStrings.xml><?xml version="1.0" encoding="utf-8"?>
<sst xmlns="http://schemas.openxmlformats.org/spreadsheetml/2006/main" count="183" uniqueCount="51">
  <si>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</si>
  <si>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</si>
  <si>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</si>
  <si>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</si>
  <si>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</si>
  <si>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</si>
  <si>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</si>
  <si>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</si>
  <si>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</si>
  <si>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</si>
  <si>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</si>
  <si>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</si>
  <si>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</si>
  <si>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</si>
  <si>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</si>
  <si>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</si>
  <si>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</si>
  <si>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</si>
  <si>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</si>
  <si>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</si>
  <si>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</si>
  <si>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</si>
  <si>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</si>
  <si>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</si>
  <si>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</si>
  <si>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</si>
  <si>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</si>
  <si>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张家口</t>
  </si>
  <si>
    <t>住宿费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</si>
  <si>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</si>
  <si>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</si>
  <si>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</si>
  <si>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</si>
  <si>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</si>
  <si>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</si>
  <si>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</si>
  <si>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</si>
  <si>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</si>
  <si>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</si>
  <si>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</si>
  <si>
    <t>交通费</t>
  </si>
  <si>
    <t>大连</t>
  </si>
  <si>
    <t>青岛</t>
  </si>
  <si>
    <t>青州</t>
  </si>
  <si>
    <t>济南</t>
  </si>
  <si>
    <t>南阳</t>
  </si>
  <si>
    <t>息县</t>
  </si>
  <si>
    <t>信阳</t>
  </si>
  <si>
    <t>呼和浩特</t>
  </si>
  <si>
    <t>开车往返</t>
    <phoneticPr fontId="11" type="noConversion"/>
  </si>
  <si>
    <t>北京-山东-北京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</si>
</sst>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2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1" applyFont="1" applyBorder="1" applyAlignment="1" applyProtection="1">
      <alignment vertical="top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top"/>
      <protection locked="0"/>
    </xf>
    <xf numFmtId="176" fontId="1" fillId="2" borderId="2" xfId="1" applyNumberFormat="1" applyFill="1" applyBorder="1" applyAlignment="1" applyProtection="1">
      <alignment horizontal="center" vertical="top"/>
      <protection locked="0"/>
    </xf>
    <xf numFmtId="177" fontId="1" fillId="2" borderId="2" xfId="1" applyNumberFormat="1" applyFill="1" applyBorder="1" applyAlignment="1" applyProtection="1">
      <alignment horizontal="center" vertical="center"/>
      <protection locked="0"/>
    </xf>
    <xf numFmtId="178" fontId="1" fillId="2" borderId="2" xfId="1" applyNumberFormat="1" applyFill="1" applyBorder="1" applyAlignment="1" applyProtection="1">
      <alignment horizontal="center" vertical="top"/>
      <protection locked="0"/>
    </xf>
    <xf numFmtId="177" fontId="1" fillId="2" borderId="2" xfId="1" applyNumberFormat="1" applyFill="1" applyBorder="1" applyAlignment="1" applyProtection="1">
      <alignment horizontal="center" vertical="top"/>
      <protection locked="0"/>
    </xf>
    <xf numFmtId="0" fontId="1" fillId="2" borderId="2" xfId="1" applyFill="1" applyBorder="1" applyAlignment="1" applyProtection="1">
      <alignment horizontal="center" vertical="center" wrapText="1"/>
      <protection locked="0"/>
    </xf>
    <xf numFmtId="176" fontId="1" fillId="2" borderId="2" xfId="1" applyNumberFormat="1" applyFill="1" applyBorder="1" applyAlignment="1" applyProtection="1">
      <alignment horizontal="center" vertical="center"/>
      <protection locked="0"/>
    </xf>
    <xf numFmtId="179" fontId="5" fillId="0" borderId="2" xfId="1" applyNumberFormat="1" applyFont="1" applyBorder="1" applyAlignment="1" applyProtection="1">
      <alignment horizontal="center" vertical="center" shrinkToFit="1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right" vertical="top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top" wrapText="1"/>
      <protection locked="0"/>
    </xf>
    <xf numFmtId="0" fontId="1" fillId="0" borderId="2" xfId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top"/>
      <protection locked="0"/>
    </xf>
    <xf numFmtId="179" fontId="8" fillId="0" borderId="2" xfId="1" applyNumberFormat="1" applyFont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179" fontId="8" fillId="0" borderId="2" xfId="1" applyNumberFormat="1" applyFont="1" applyBorder="1" applyAlignment="1" applyProtection="1">
      <alignment horizontal="center" vertical="center" shrinkToFit="1"/>
      <protection locked="0"/>
    </xf>
    <xf numFmtId="0" fontId="1" fillId="0" borderId="0" xfId="1" applyAlignment="1" applyProtection="1">
      <alignment horizontal="center" vertical="top"/>
      <protection locked="0"/>
    </xf>
    <xf numFmtId="0" fontId="1" fillId="0" borderId="9" xfId="1" applyBorder="1" applyAlignment="1" applyProtection="1">
      <alignment horizontal="left" vertical="center" wrapText="1"/>
      <protection locked="0"/>
    </xf>
    <xf numFmtId="0" fontId="1" fillId="0" borderId="9" xfId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left" vertical="top" wrapText="1"/>
      <protection locked="0"/>
    </xf>
    <xf numFmtId="0" fontId="1" fillId="0" borderId="9" xfId="1" applyBorder="1" applyAlignment="1" applyProtection="1">
      <alignment horizontal="left" vertical="top" wrapText="1"/>
      <protection locked="0"/>
    </xf>
    <xf numFmtId="0" fontId="1" fillId="0" borderId="10" xfId="1" applyBorder="1" applyAlignment="1" applyProtection="1">
      <alignment horizontal="left" vertical="top" wrapText="1"/>
      <protection locked="0"/>
    </xf>
    <xf numFmtId="0" fontId="1" fillId="0" borderId="11" xfId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 wrapText="1"/>
      <protection locked="0"/>
    </xf>
    <xf numFmtId="0" fontId="1" fillId="0" borderId="12" xfId="1" applyBorder="1" applyAlignment="1" applyProtection="1">
      <alignment horizontal="left" vertical="top" wrapText="1"/>
      <protection locked="0"/>
    </xf>
    <xf numFmtId="0" fontId="1" fillId="0" borderId="13" xfId="1" applyBorder="1" applyAlignment="1" applyProtection="1">
      <alignment horizontal="left" vertical="top" wrapText="1"/>
      <protection locked="0"/>
    </xf>
    <xf numFmtId="0" fontId="1" fillId="0" borderId="1" xfId="1" applyBorder="1" applyAlignment="1" applyProtection="1">
      <alignment horizontal="left" vertical="top" wrapText="1"/>
      <protection locked="0"/>
    </xf>
    <xf numFmtId="0" fontId="1" fillId="0" borderId="14" xfId="1" applyBorder="1" applyAlignment="1" applyProtection="1">
      <alignment horizontal="left" vertical="top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179" fontId="5" fillId="0" borderId="7" xfId="1" applyNumberFormat="1" applyFont="1" applyBorder="1" applyAlignment="1" applyProtection="1">
      <alignment horizontal="center" vertical="center"/>
      <protection locked="0"/>
    </xf>
    <xf numFmtId="179" fontId="5" fillId="0" borderId="10" xfId="1" applyNumberFormat="1" applyFont="1" applyBorder="1" applyAlignment="1" applyProtection="1">
      <alignment horizontal="center" vertical="center"/>
      <protection locked="0"/>
    </xf>
    <xf numFmtId="179" fontId="5" fillId="0" borderId="13" xfId="1" applyNumberFormat="1" applyFont="1" applyBorder="1" applyAlignment="1" applyProtection="1">
      <alignment horizontal="center" vertical="center"/>
      <protection locked="0"/>
    </xf>
    <xf numFmtId="179" fontId="5" fillId="0" borderId="14" xfId="1" applyNumberFormat="1" applyFont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top"/>
      <protection locked="0"/>
    </xf>
    <xf numFmtId="0" fontId="1" fillId="0" borderId="4" xfId="1" applyBorder="1" applyAlignment="1" applyProtection="1">
      <alignment horizontal="center" vertical="top"/>
      <protection locked="0"/>
    </xf>
    <xf numFmtId="0" fontId="1" fillId="0" borderId="5" xfId="1" applyBorder="1" applyAlignment="1" applyProtection="1">
      <alignment horizontal="center" vertical="top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178" fontId="1" fillId="0" borderId="3" xfId="1" applyNumberFormat="1" applyBorder="1" applyAlignment="1" applyProtection="1">
      <alignment horizontal="center" vertical="center" shrinkToFit="1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180" fontId="8" fillId="0" borderId="2" xfId="1" applyNumberFormat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top"/>
      <protection locked="0"/>
    </xf>
    <xf numFmtId="0" fontId="5" fillId="0" borderId="2" xfId="1" applyFont="1" applyBorder="1" applyAlignment="1" applyProtection="1">
      <alignment horizontal="right" vertical="top"/>
      <protection locked="0"/>
    </xf>
    <xf numFmtId="0" fontId="7" fillId="0" borderId="3" xfId="1" applyFont="1" applyBorder="1" applyAlignment="1" applyProtection="1">
      <alignment horizontal="left" vertical="top"/>
      <protection locked="0"/>
    </xf>
    <xf numFmtId="0" fontId="7" fillId="0" borderId="4" xfId="1" applyFont="1" applyBorder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top"/>
      <protection locked="0"/>
    </xf>
    <xf numFmtId="0" fontId="5" fillId="2" borderId="4" xfId="1" applyFont="1" applyFill="1" applyBorder="1" applyAlignment="1" applyProtection="1">
      <alignment horizontal="center" vertical="top"/>
      <protection locked="0"/>
    </xf>
    <xf numFmtId="0" fontId="5" fillId="2" borderId="5" xfId="1" applyFont="1" applyFill="1" applyBorder="1" applyAlignment="1" applyProtection="1">
      <alignment horizontal="center" vertical="top"/>
      <protection locked="0"/>
    </xf>
    <xf numFmtId="0" fontId="5" fillId="2" borderId="7" xfId="1" applyFont="1" applyFill="1" applyBorder="1" applyAlignment="1" applyProtection="1">
      <alignment horizontal="center" vertical="top"/>
      <protection locked="0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22"/>
  <sheetViews>
    <sheetView workbookViewId="0">
      <selection activeCell="O26" sqref="O26"/>
    </sheetView>
  </sheetViews>
  <sheetFormatPr defaultColWidth="9.375" defaultRowHeight="14.25" x14ac:dyDescent="0.1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2" max="16384" width="9.375" style="1"/>
  </cols>
  <sheetData>
    <row r="1" spans="1:13" customFormat="1" ht="66.95" customHeight="1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customFormat="1" x14ac:dyDescent="0.15">
      <c r="A2" s="74" t="s">
        <v>1</v>
      </c>
      <c r="B2" s="74"/>
      <c r="C2" s="75"/>
      <c r="D2" s="75"/>
      <c r="E2" s="2" t="s">
        <v>2</v>
      </c>
      <c r="F2" s="76" t="s">
        <v>3</v>
      </c>
      <c r="G2" s="76"/>
      <c r="H2" s="2" t="s">
        <v>4</v>
      </c>
      <c r="I2" s="77" t="s">
        <v>5</v>
      </c>
      <c r="J2" s="77"/>
      <c r="K2" s="78">
        <v>45264</v>
      </c>
      <c r="L2" s="79"/>
      <c r="M2" s="79"/>
    </row>
    <row r="3" spans="1:13" customFormat="1" ht="14.25" customHeight="1" x14ac:dyDescent="0.15">
      <c r="A3" s="60" t="s">
        <v>6</v>
      </c>
      <c r="B3" s="60"/>
      <c r="C3" s="60"/>
      <c r="D3" s="3"/>
      <c r="E3" s="60" t="s">
        <v>7</v>
      </c>
      <c r="F3" s="60"/>
      <c r="G3" s="61"/>
      <c r="H3" s="61"/>
      <c r="I3" s="61"/>
      <c r="J3" s="18" t="s">
        <v>8</v>
      </c>
      <c r="K3" s="62" t="s">
        <v>9</v>
      </c>
      <c r="L3" s="63"/>
      <c r="M3" s="64"/>
    </row>
    <row r="4" spans="1:13" customFormat="1" ht="14.25" customHeight="1" x14ac:dyDescent="0.15">
      <c r="A4" s="65" t="s">
        <v>10</v>
      </c>
      <c r="B4" s="65"/>
      <c r="C4" s="66" t="s">
        <v>11</v>
      </c>
      <c r="D4" s="67"/>
      <c r="E4" s="67"/>
      <c r="F4" s="68"/>
      <c r="G4" s="29" t="s">
        <v>12</v>
      </c>
      <c r="H4" s="69" t="s">
        <v>13</v>
      </c>
      <c r="I4" s="70"/>
      <c r="J4" s="71"/>
      <c r="K4" s="60" t="s">
        <v>14</v>
      </c>
      <c r="L4" s="60"/>
      <c r="M4" s="60"/>
    </row>
    <row r="5" spans="1:13" customFormat="1" ht="30" customHeight="1" x14ac:dyDescent="0.1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30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 x14ac:dyDescent="0.15">
      <c r="A6" s="6">
        <v>10</v>
      </c>
      <c r="B6" s="7">
        <v>30</v>
      </c>
      <c r="C6" s="7" t="s">
        <v>26</v>
      </c>
      <c r="D6" s="7" t="s">
        <v>27</v>
      </c>
      <c r="E6" s="7"/>
      <c r="F6" s="8"/>
      <c r="G6" s="6"/>
      <c r="H6" s="9"/>
      <c r="I6" s="9"/>
      <c r="J6" s="9">
        <f>H6*I6</f>
        <v>0</v>
      </c>
      <c r="K6" s="21" t="s">
        <v>28</v>
      </c>
      <c r="L6" s="22">
        <v>1</v>
      </c>
      <c r="M6" s="23">
        <v>245</v>
      </c>
    </row>
    <row r="7" spans="1:13" customFormat="1" x14ac:dyDescent="0.15">
      <c r="A7" s="6">
        <v>10</v>
      </c>
      <c r="B7" s="7">
        <v>31</v>
      </c>
      <c r="C7" s="7"/>
      <c r="D7" s="7"/>
      <c r="E7" s="7"/>
      <c r="F7" s="8"/>
      <c r="G7" s="10"/>
      <c r="H7" s="9"/>
      <c r="I7" s="9"/>
      <c r="J7" s="9">
        <f t="shared" ref="J7:J16" si="0">H7*I7</f>
        <v>0</v>
      </c>
      <c r="K7" s="21"/>
      <c r="L7" s="22"/>
      <c r="M7" s="23"/>
    </row>
    <row r="8" spans="1:13" customFormat="1" x14ac:dyDescent="0.15">
      <c r="A8" s="6"/>
      <c r="B8" s="7"/>
      <c r="C8" s="7"/>
      <c r="D8" s="7"/>
      <c r="E8" s="7"/>
      <c r="F8" s="8"/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 x14ac:dyDescent="0.15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 x14ac:dyDescent="0.15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 x14ac:dyDescent="0.15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 x14ac:dyDescent="0.15">
      <c r="A12" s="6"/>
      <c r="B12" s="7"/>
      <c r="C12" s="7"/>
      <c r="D12" s="7"/>
      <c r="E12" s="7"/>
      <c r="F12" s="8"/>
      <c r="G12" s="10"/>
      <c r="H12" s="11">
        <v>1</v>
      </c>
      <c r="I12" s="9">
        <v>80</v>
      </c>
      <c r="J12" s="9">
        <f t="shared" si="0"/>
        <v>80</v>
      </c>
      <c r="K12" s="17" t="s">
        <v>29</v>
      </c>
      <c r="L12" s="24"/>
      <c r="M12" s="14">
        <f>SUM(M6:M11)</f>
        <v>245</v>
      </c>
    </row>
    <row r="13" spans="1:13" customFormat="1" x14ac:dyDescent="0.15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47" t="s">
        <v>30</v>
      </c>
      <c r="L13" s="48"/>
      <c r="M13" s="49"/>
    </row>
    <row r="14" spans="1:13" customFormat="1" x14ac:dyDescent="0.15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80" t="s">
        <v>49</v>
      </c>
      <c r="L14" s="33"/>
      <c r="M14" s="34"/>
    </row>
    <row r="15" spans="1:13" customFormat="1" x14ac:dyDescent="0.15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35"/>
      <c r="L15" s="36"/>
      <c r="M15" s="37"/>
    </row>
    <row r="16" spans="1:13" customFormat="1" x14ac:dyDescent="0.15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35"/>
      <c r="L16" s="36"/>
      <c r="M16" s="37"/>
    </row>
    <row r="17" spans="1:13" customFormat="1" ht="23.25" customHeight="1" x14ac:dyDescent="0.15">
      <c r="A17" s="50" t="s">
        <v>31</v>
      </c>
      <c r="B17" s="51"/>
      <c r="C17" s="51"/>
      <c r="D17" s="51"/>
      <c r="E17" s="52"/>
      <c r="F17" s="14">
        <f>SUM(F6:F14)</f>
        <v>0</v>
      </c>
      <c r="G17" s="53" t="s">
        <v>32</v>
      </c>
      <c r="H17" s="54"/>
      <c r="I17" s="15"/>
      <c r="J17" s="14">
        <f>SUM(J6:J15)</f>
        <v>80</v>
      </c>
      <c r="K17" s="35"/>
      <c r="L17" s="36"/>
      <c r="M17" s="37"/>
    </row>
    <row r="18" spans="1:13" customFormat="1" ht="24.95" customHeight="1" x14ac:dyDescent="0.15">
      <c r="A18" s="55" t="s">
        <v>33</v>
      </c>
      <c r="B18" s="55"/>
      <c r="C18" s="56"/>
      <c r="D18" s="57"/>
      <c r="E18" s="56" t="s">
        <v>34</v>
      </c>
      <c r="F18" s="58"/>
      <c r="G18" s="59">
        <f>C18-L19</f>
        <v>-325</v>
      </c>
      <c r="H18" s="59"/>
      <c r="I18" s="59"/>
      <c r="J18" s="59"/>
      <c r="K18" s="38"/>
      <c r="L18" s="39"/>
      <c r="M18" s="40"/>
    </row>
    <row r="19" spans="1:13" customFormat="1" ht="24" customHeight="1" x14ac:dyDescent="0.15">
      <c r="A19" s="41" t="s">
        <v>35</v>
      </c>
      <c r="B19" s="41"/>
      <c r="C19" s="17" t="s">
        <v>36</v>
      </c>
      <c r="D19" s="42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叁佰贰拾伍元整</v>
      </c>
      <c r="E19" s="42"/>
      <c r="F19" s="42"/>
      <c r="G19" s="42"/>
      <c r="H19" s="42"/>
      <c r="I19" s="42"/>
      <c r="J19" s="42"/>
      <c r="K19" s="31" t="s">
        <v>37</v>
      </c>
      <c r="L19" s="43">
        <f>J17+M12+F17</f>
        <v>325</v>
      </c>
      <c r="M19" s="44"/>
    </row>
    <row r="20" spans="1:13" customFormat="1" ht="23.1" customHeight="1" x14ac:dyDescent="0.15">
      <c r="A20" s="41"/>
      <c r="B20" s="41"/>
      <c r="C20" s="17" t="s">
        <v>38</v>
      </c>
      <c r="D20" s="42"/>
      <c r="E20" s="42"/>
      <c r="F20" s="42"/>
      <c r="G20" s="42"/>
      <c r="H20" s="42"/>
      <c r="I20" s="42"/>
      <c r="J20" s="42"/>
      <c r="K20" s="31"/>
      <c r="L20" s="45"/>
      <c r="M20" s="46"/>
    </row>
    <row r="21" spans="1:13" customFormat="1" ht="35.1" customHeight="1" x14ac:dyDescent="0.1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customForma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1" type="noConversion"/>
  <pageMargins left="0.75" right="0.75" top="1" bottom="1" header="0.5" footer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F22"/>
  <sheetViews>
    <sheetView tabSelected="1" topLeftCell="D1" zoomScale="115" zoomScaleNormal="115" workbookViewId="0">
      <selection activeCell="O14" sqref="O14"/>
    </sheetView>
  </sheetViews>
  <sheetFormatPr defaultColWidth="9.375" defaultRowHeight="14.25" x14ac:dyDescent="0.1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1" max="16384" width="9.375" style="1"/>
  </cols>
  <sheetData>
    <row r="1" spans="1:13" customFormat="1" ht="66.95" customHeight="1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customFormat="1" x14ac:dyDescent="0.15">
      <c r="A2" s="74" t="s">
        <v>1</v>
      </c>
      <c r="B2" s="74"/>
      <c r="C2" s="75"/>
      <c r="D2" s="75"/>
      <c r="E2" s="2" t="s">
        <v>2</v>
      </c>
      <c r="F2" s="76" t="s">
        <v>3</v>
      </c>
      <c r="G2" s="76"/>
      <c r="H2" s="2" t="s">
        <v>4</v>
      </c>
      <c r="I2" s="77" t="s">
        <v>5</v>
      </c>
      <c r="J2" s="77"/>
      <c r="K2" s="78">
        <v>45264</v>
      </c>
      <c r="L2" s="79"/>
      <c r="M2" s="79"/>
    </row>
    <row r="3" spans="1:13" customFormat="1" ht="14.25" customHeight="1" x14ac:dyDescent="0.15">
      <c r="A3" s="60" t="s">
        <v>6</v>
      </c>
      <c r="B3" s="60"/>
      <c r="C3" s="60"/>
      <c r="D3" s="3"/>
      <c r="E3" s="60" t="s">
        <v>7</v>
      </c>
      <c r="F3" s="60"/>
      <c r="G3" s="61"/>
      <c r="H3" s="61"/>
      <c r="I3" s="61"/>
      <c r="J3" s="18" t="s">
        <v>8</v>
      </c>
      <c r="K3" s="62" t="s">
        <v>9</v>
      </c>
      <c r="L3" s="63"/>
      <c r="M3" s="64"/>
    </row>
    <row r="4" spans="1:13" customFormat="1" ht="14.25" customHeight="1" x14ac:dyDescent="0.15">
      <c r="A4" s="65" t="s">
        <v>10</v>
      </c>
      <c r="B4" s="65"/>
      <c r="C4" s="66" t="s">
        <v>11</v>
      </c>
      <c r="D4" s="67"/>
      <c r="E4" s="67"/>
      <c r="F4" s="68"/>
      <c r="G4" s="29" t="s">
        <v>12</v>
      </c>
      <c r="H4" s="69" t="s">
        <v>13</v>
      </c>
      <c r="I4" s="70"/>
      <c r="J4" s="71"/>
      <c r="K4" s="60" t="s">
        <v>14</v>
      </c>
      <c r="L4" s="60"/>
      <c r="M4" s="60"/>
    </row>
    <row r="5" spans="1:13" customFormat="1" ht="30" customHeight="1" x14ac:dyDescent="0.1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30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 x14ac:dyDescent="0.15">
      <c r="A6" s="6">
        <v>11</v>
      </c>
      <c r="B6" s="7">
        <v>2</v>
      </c>
      <c r="C6" s="7" t="s">
        <v>26</v>
      </c>
      <c r="D6" s="7" t="s">
        <v>41</v>
      </c>
      <c r="E6" s="7"/>
      <c r="F6" s="8">
        <v>437</v>
      </c>
      <c r="G6" s="6"/>
      <c r="H6" s="9"/>
      <c r="I6" s="9"/>
      <c r="J6" s="9">
        <f t="shared" ref="J6:J16" si="0">H6*I6</f>
        <v>0</v>
      </c>
      <c r="K6" s="21" t="s">
        <v>28</v>
      </c>
      <c r="L6" s="22">
        <v>1</v>
      </c>
      <c r="M6" s="23">
        <v>1927</v>
      </c>
    </row>
    <row r="7" spans="1:13" customFormat="1" x14ac:dyDescent="0.15">
      <c r="A7" s="6">
        <v>11</v>
      </c>
      <c r="B7" s="7">
        <v>6</v>
      </c>
      <c r="C7" s="7" t="s">
        <v>41</v>
      </c>
      <c r="D7" s="7" t="s">
        <v>42</v>
      </c>
      <c r="E7" s="7"/>
      <c r="F7" s="8">
        <v>1567</v>
      </c>
      <c r="G7" s="10"/>
      <c r="H7" s="9"/>
      <c r="I7" s="9"/>
      <c r="J7" s="9">
        <f t="shared" si="0"/>
        <v>0</v>
      </c>
      <c r="K7" s="21" t="s">
        <v>40</v>
      </c>
      <c r="L7" s="22">
        <v>3</v>
      </c>
      <c r="M7" s="23">
        <v>425.5</v>
      </c>
    </row>
    <row r="8" spans="1:13" customFormat="1" x14ac:dyDescent="0.15">
      <c r="A8" s="6">
        <v>11</v>
      </c>
      <c r="B8" s="7">
        <v>8</v>
      </c>
      <c r="C8" s="7" t="s">
        <v>42</v>
      </c>
      <c r="D8" s="7" t="s">
        <v>43</v>
      </c>
      <c r="E8" s="7"/>
      <c r="F8" s="8">
        <v>69</v>
      </c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 x14ac:dyDescent="0.15">
      <c r="A9" s="6">
        <v>11</v>
      </c>
      <c r="B9" s="7">
        <v>10</v>
      </c>
      <c r="C9" s="7" t="s">
        <v>44</v>
      </c>
      <c r="D9" s="7" t="s">
        <v>26</v>
      </c>
      <c r="E9" s="7"/>
      <c r="F9" s="8">
        <v>223</v>
      </c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 x14ac:dyDescent="0.15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 x14ac:dyDescent="0.15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 x14ac:dyDescent="0.15">
      <c r="A12" s="6"/>
      <c r="B12" s="7"/>
      <c r="C12" s="7"/>
      <c r="D12" s="7"/>
      <c r="E12" s="7"/>
      <c r="F12" s="8"/>
      <c r="G12" s="10"/>
      <c r="H12" s="11">
        <v>8</v>
      </c>
      <c r="I12" s="9">
        <v>80</v>
      </c>
      <c r="J12" s="9">
        <f t="shared" si="0"/>
        <v>640</v>
      </c>
      <c r="K12" s="17" t="s">
        <v>29</v>
      </c>
      <c r="L12" s="24"/>
      <c r="M12" s="14">
        <f>SUM(M6:M11)</f>
        <v>2352.5</v>
      </c>
    </row>
    <row r="13" spans="1:13" customFormat="1" x14ac:dyDescent="0.15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47" t="s">
        <v>30</v>
      </c>
      <c r="L13" s="48"/>
      <c r="M13" s="49"/>
    </row>
    <row r="14" spans="1:13" customFormat="1" x14ac:dyDescent="0.15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80" t="s">
        <v>50</v>
      </c>
      <c r="L14" s="33"/>
      <c r="M14" s="34"/>
    </row>
    <row r="15" spans="1:13" customFormat="1" x14ac:dyDescent="0.15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35"/>
      <c r="L15" s="36"/>
      <c r="M15" s="37"/>
    </row>
    <row r="16" spans="1:13" customFormat="1" x14ac:dyDescent="0.15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35"/>
      <c r="L16" s="36"/>
      <c r="M16" s="37"/>
    </row>
    <row r="17" spans="1:13" customFormat="1" ht="23.25" customHeight="1" x14ac:dyDescent="0.15">
      <c r="A17" s="50" t="s">
        <v>31</v>
      </c>
      <c r="B17" s="51"/>
      <c r="C17" s="51"/>
      <c r="D17" s="51"/>
      <c r="E17" s="52"/>
      <c r="F17" s="14">
        <f>SUM(F6:F14)</f>
        <v>2296</v>
      </c>
      <c r="G17" s="53" t="s">
        <v>32</v>
      </c>
      <c r="H17" s="54"/>
      <c r="I17" s="15"/>
      <c r="J17" s="14">
        <f>SUM(J6:J15)</f>
        <v>640</v>
      </c>
      <c r="K17" s="35"/>
      <c r="L17" s="36"/>
      <c r="M17" s="37"/>
    </row>
    <row r="18" spans="1:13" customFormat="1" ht="24.95" customHeight="1" x14ac:dyDescent="0.15">
      <c r="A18" s="55" t="s">
        <v>33</v>
      </c>
      <c r="B18" s="55"/>
      <c r="C18" s="56"/>
      <c r="D18" s="57"/>
      <c r="E18" s="56" t="s">
        <v>34</v>
      </c>
      <c r="F18" s="58"/>
      <c r="G18" s="59">
        <f>C18-L19</f>
        <v>-5288.5</v>
      </c>
      <c r="H18" s="59"/>
      <c r="I18" s="59"/>
      <c r="J18" s="59"/>
      <c r="K18" s="38"/>
      <c r="L18" s="39"/>
      <c r="M18" s="40"/>
    </row>
    <row r="19" spans="1:13" customFormat="1" ht="24" customHeight="1" x14ac:dyDescent="0.15">
      <c r="A19" s="41" t="s">
        <v>35</v>
      </c>
      <c r="B19" s="41"/>
      <c r="C19" s="17" t="s">
        <v>36</v>
      </c>
      <c r="D19" s="42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伍仟贰佰捌拾捌元伍角</v>
      </c>
      <c r="E19" s="42"/>
      <c r="F19" s="42"/>
      <c r="G19" s="42"/>
      <c r="H19" s="42"/>
      <c r="I19" s="42"/>
      <c r="J19" s="42"/>
      <c r="K19" s="31" t="s">
        <v>37</v>
      </c>
      <c r="L19" s="43">
        <f>J17+M12+F17</f>
        <v>5288.5</v>
      </c>
      <c r="M19" s="44"/>
    </row>
    <row r="20" spans="1:13" customFormat="1" ht="23.1" customHeight="1" x14ac:dyDescent="0.15">
      <c r="A20" s="41"/>
      <c r="B20" s="41"/>
      <c r="C20" s="17" t="s">
        <v>38</v>
      </c>
      <c r="D20" s="42"/>
      <c r="E20" s="42"/>
      <c r="F20" s="42"/>
      <c r="G20" s="42"/>
      <c r="H20" s="42"/>
      <c r="I20" s="42"/>
      <c r="J20" s="42"/>
      <c r="K20" s="31"/>
      <c r="L20" s="45"/>
      <c r="M20" s="46"/>
    </row>
    <row r="21" spans="1:13" customFormat="1" ht="35.1" customHeight="1" x14ac:dyDescent="0.1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customForma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1" type="noConversion"/>
  <pageMargins left="0.75" right="0.75" top="1" bottom="1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H21"/>
  <sheetViews>
    <sheetView workbookViewId="0">
      <selection activeCell="H28" sqref="H28"/>
    </sheetView>
  </sheetViews>
  <sheetFormatPr defaultColWidth="9.375" defaultRowHeight="14.25" x14ac:dyDescent="0.1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3" max="16384" width="9.375" style="1"/>
  </cols>
  <sheetData>
    <row r="1" spans="1:13" customFormat="1" ht="66.95" customHeight="1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customFormat="1" x14ac:dyDescent="0.15">
      <c r="A2" s="74" t="s">
        <v>1</v>
      </c>
      <c r="B2" s="74"/>
      <c r="C2" s="75"/>
      <c r="D2" s="75"/>
      <c r="E2" s="2" t="s">
        <v>2</v>
      </c>
      <c r="F2" s="76" t="s">
        <v>3</v>
      </c>
      <c r="G2" s="76"/>
      <c r="H2" s="2" t="s">
        <v>4</v>
      </c>
      <c r="I2" s="77" t="s">
        <v>5</v>
      </c>
      <c r="J2" s="77"/>
      <c r="K2" s="78">
        <v>45264</v>
      </c>
      <c r="L2" s="79"/>
      <c r="M2" s="79"/>
    </row>
    <row r="3" spans="1:13" customFormat="1" ht="14.25" customHeight="1" x14ac:dyDescent="0.15">
      <c r="A3" s="60" t="s">
        <v>6</v>
      </c>
      <c r="B3" s="60"/>
      <c r="C3" s="60"/>
      <c r="D3" s="3"/>
      <c r="E3" s="60" t="s">
        <v>7</v>
      </c>
      <c r="F3" s="60"/>
      <c r="G3" s="61"/>
      <c r="H3" s="61"/>
      <c r="I3" s="61"/>
      <c r="J3" s="18" t="s">
        <v>8</v>
      </c>
      <c r="K3" s="62" t="s">
        <v>9</v>
      </c>
      <c r="L3" s="63"/>
      <c r="M3" s="64"/>
    </row>
    <row r="4" spans="1:13" customFormat="1" ht="14.25" customHeight="1" x14ac:dyDescent="0.15">
      <c r="A4" s="65" t="s">
        <v>10</v>
      </c>
      <c r="B4" s="65"/>
      <c r="C4" s="66" t="s">
        <v>11</v>
      </c>
      <c r="D4" s="67"/>
      <c r="E4" s="67"/>
      <c r="F4" s="68"/>
      <c r="G4" s="29" t="s">
        <v>12</v>
      </c>
      <c r="H4" s="69" t="s">
        <v>13</v>
      </c>
      <c r="I4" s="70"/>
      <c r="J4" s="71"/>
      <c r="K4" s="60" t="s">
        <v>14</v>
      </c>
      <c r="L4" s="60"/>
      <c r="M4" s="60"/>
    </row>
    <row r="5" spans="1:13" customFormat="1" ht="30" customHeight="1" x14ac:dyDescent="0.1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30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 x14ac:dyDescent="0.15">
      <c r="A6" s="6">
        <v>11</v>
      </c>
      <c r="B6" s="7">
        <v>27</v>
      </c>
      <c r="C6" s="7" t="s">
        <v>26</v>
      </c>
      <c r="D6" s="7" t="s">
        <v>45</v>
      </c>
      <c r="E6" s="7"/>
      <c r="F6" s="8">
        <v>440</v>
      </c>
      <c r="G6" s="6"/>
      <c r="H6" s="9"/>
      <c r="I6" s="9"/>
      <c r="J6" s="9">
        <f t="shared" ref="J6:J16" si="0">H6*I6</f>
        <v>0</v>
      </c>
      <c r="K6" s="21" t="s">
        <v>28</v>
      </c>
      <c r="L6" s="22">
        <v>1</v>
      </c>
      <c r="M6" s="23">
        <v>418</v>
      </c>
    </row>
    <row r="7" spans="1:13" customFormat="1" x14ac:dyDescent="0.15">
      <c r="A7" s="6">
        <v>11</v>
      </c>
      <c r="B7" s="7">
        <v>29</v>
      </c>
      <c r="C7" s="7" t="s">
        <v>45</v>
      </c>
      <c r="D7" s="7" t="s">
        <v>46</v>
      </c>
      <c r="E7" s="7"/>
      <c r="F7" s="8">
        <v>132.5</v>
      </c>
      <c r="G7" s="10"/>
      <c r="H7" s="9"/>
      <c r="I7" s="9"/>
      <c r="J7" s="9">
        <f t="shared" si="0"/>
        <v>0</v>
      </c>
      <c r="K7" s="21"/>
      <c r="L7" s="22"/>
      <c r="M7" s="23"/>
    </row>
    <row r="8" spans="1:13" customFormat="1" x14ac:dyDescent="0.15">
      <c r="A8" s="6">
        <v>12</v>
      </c>
      <c r="B8" s="7">
        <v>1</v>
      </c>
      <c r="C8" s="7" t="s">
        <v>47</v>
      </c>
      <c r="D8" s="7" t="s">
        <v>26</v>
      </c>
      <c r="E8" s="7"/>
      <c r="F8" s="8">
        <v>536</v>
      </c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 x14ac:dyDescent="0.15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 x14ac:dyDescent="0.15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 x14ac:dyDescent="0.15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 x14ac:dyDescent="0.15">
      <c r="A12" s="6"/>
      <c r="B12" s="7"/>
      <c r="C12" s="7"/>
      <c r="D12" s="7"/>
      <c r="E12" s="7"/>
      <c r="F12" s="8"/>
      <c r="G12" s="10"/>
      <c r="H12" s="11">
        <v>4</v>
      </c>
      <c r="I12" s="9">
        <v>80</v>
      </c>
      <c r="J12" s="9">
        <f t="shared" si="0"/>
        <v>320</v>
      </c>
      <c r="K12" s="17" t="s">
        <v>29</v>
      </c>
      <c r="L12" s="24"/>
      <c r="M12" s="14">
        <f>SUM(M6:M11)</f>
        <v>418</v>
      </c>
    </row>
    <row r="13" spans="1:13" customFormat="1" x14ac:dyDescent="0.15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47" t="s">
        <v>30</v>
      </c>
      <c r="L13" s="48"/>
      <c r="M13" s="49"/>
    </row>
    <row r="14" spans="1:13" customFormat="1" x14ac:dyDescent="0.15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32"/>
      <c r="L14" s="33"/>
      <c r="M14" s="34"/>
    </row>
    <row r="15" spans="1:13" customFormat="1" x14ac:dyDescent="0.15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35"/>
      <c r="L15" s="36"/>
      <c r="M15" s="37"/>
    </row>
    <row r="16" spans="1:13" customFormat="1" x14ac:dyDescent="0.15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35"/>
      <c r="L16" s="36"/>
      <c r="M16" s="37"/>
    </row>
    <row r="17" spans="1:13" customFormat="1" ht="23.25" customHeight="1" x14ac:dyDescent="0.15">
      <c r="A17" s="50" t="s">
        <v>31</v>
      </c>
      <c r="B17" s="51"/>
      <c r="C17" s="51"/>
      <c r="D17" s="51"/>
      <c r="E17" s="52"/>
      <c r="F17" s="14">
        <f>SUM(F6:F14)</f>
        <v>1108.5</v>
      </c>
      <c r="G17" s="53" t="s">
        <v>32</v>
      </c>
      <c r="H17" s="54"/>
      <c r="I17" s="15"/>
      <c r="J17" s="14">
        <f>SUM(J6:J15)</f>
        <v>320</v>
      </c>
      <c r="K17" s="35"/>
      <c r="L17" s="36"/>
      <c r="M17" s="37"/>
    </row>
    <row r="18" spans="1:13" customFormat="1" ht="24.95" customHeight="1" x14ac:dyDescent="0.15">
      <c r="A18" s="55" t="s">
        <v>33</v>
      </c>
      <c r="B18" s="55"/>
      <c r="C18" s="56"/>
      <c r="D18" s="57"/>
      <c r="E18" s="56" t="s">
        <v>34</v>
      </c>
      <c r="F18" s="58"/>
      <c r="G18" s="59">
        <f>C18-L19</f>
        <v>-1846.5</v>
      </c>
      <c r="H18" s="59"/>
      <c r="I18" s="59"/>
      <c r="J18" s="59"/>
      <c r="K18" s="38"/>
      <c r="L18" s="39"/>
      <c r="M18" s="40"/>
    </row>
    <row r="19" spans="1:13" customFormat="1" ht="24" customHeight="1" x14ac:dyDescent="0.15">
      <c r="A19" s="41" t="s">
        <v>35</v>
      </c>
      <c r="B19" s="41"/>
      <c r="C19" s="17" t="s">
        <v>36</v>
      </c>
      <c r="D19" s="42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壹仟捌佰肆拾陆元伍角</v>
      </c>
      <c r="E19" s="42"/>
      <c r="F19" s="42"/>
      <c r="G19" s="42"/>
      <c r="H19" s="42"/>
      <c r="I19" s="42"/>
      <c r="J19" s="42"/>
      <c r="K19" s="31" t="s">
        <v>37</v>
      </c>
      <c r="L19" s="43">
        <f>J17+M12+F17</f>
        <v>1846.5</v>
      </c>
      <c r="M19" s="44"/>
    </row>
    <row r="20" spans="1:13" customFormat="1" ht="23.1" customHeight="1" x14ac:dyDescent="0.15">
      <c r="A20" s="41"/>
      <c r="B20" s="41"/>
      <c r="C20" s="17" t="s">
        <v>38</v>
      </c>
      <c r="D20" s="42"/>
      <c r="E20" s="42"/>
      <c r="F20" s="42"/>
      <c r="G20" s="42"/>
      <c r="H20" s="42"/>
      <c r="I20" s="42"/>
      <c r="J20" s="42"/>
      <c r="K20" s="31"/>
      <c r="L20" s="45"/>
      <c r="M20" s="46"/>
    </row>
    <row r="21" spans="1:13" customFormat="1" ht="35.1" customHeight="1" x14ac:dyDescent="0.1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1" type="noConversion"/>
  <pageMargins left="0.75" right="0.75" top="1" bottom="1" header="0.5" footer="0.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21"/>
  <sheetViews>
    <sheetView workbookViewId="0">
      <selection activeCell="J24" sqref="J24"/>
    </sheetView>
  </sheetViews>
  <sheetFormatPr defaultColWidth="9.375" defaultRowHeight="14.25" x14ac:dyDescent="0.1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43" max="16384" width="9.375" style="1"/>
  </cols>
  <sheetData>
    <row r="1" spans="1:13" customFormat="1" ht="66.95" customHeight="1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customFormat="1" x14ac:dyDescent="0.15">
      <c r="A2" s="74" t="s">
        <v>1</v>
      </c>
      <c r="B2" s="74"/>
      <c r="C2" s="75"/>
      <c r="D2" s="75"/>
      <c r="E2" s="2" t="s">
        <v>2</v>
      </c>
      <c r="F2" s="76" t="s">
        <v>3</v>
      </c>
      <c r="G2" s="76"/>
      <c r="H2" s="2" t="s">
        <v>4</v>
      </c>
      <c r="I2" s="77" t="s">
        <v>5</v>
      </c>
      <c r="J2" s="77"/>
      <c r="K2" s="78">
        <v>45264</v>
      </c>
      <c r="L2" s="79"/>
      <c r="M2" s="79"/>
    </row>
    <row r="3" spans="1:13" customFormat="1" ht="14.25" customHeight="1" x14ac:dyDescent="0.15">
      <c r="A3" s="60" t="s">
        <v>6</v>
      </c>
      <c r="B3" s="60"/>
      <c r="C3" s="60"/>
      <c r="D3" s="3"/>
      <c r="E3" s="60" t="s">
        <v>7</v>
      </c>
      <c r="F3" s="60"/>
      <c r="G3" s="61"/>
      <c r="H3" s="61"/>
      <c r="I3" s="61"/>
      <c r="J3" s="18" t="s">
        <v>8</v>
      </c>
      <c r="K3" s="62" t="s">
        <v>9</v>
      </c>
      <c r="L3" s="63"/>
      <c r="M3" s="64"/>
    </row>
    <row r="4" spans="1:13" customFormat="1" ht="14.25" customHeight="1" x14ac:dyDescent="0.15">
      <c r="A4" s="65" t="s">
        <v>10</v>
      </c>
      <c r="B4" s="65"/>
      <c r="C4" s="66" t="s">
        <v>11</v>
      </c>
      <c r="D4" s="67"/>
      <c r="E4" s="67"/>
      <c r="F4" s="68"/>
      <c r="G4" s="29" t="s">
        <v>12</v>
      </c>
      <c r="H4" s="69" t="s">
        <v>13</v>
      </c>
      <c r="I4" s="70"/>
      <c r="J4" s="71"/>
      <c r="K4" s="60" t="s">
        <v>14</v>
      </c>
      <c r="L4" s="60"/>
      <c r="M4" s="60"/>
    </row>
    <row r="5" spans="1:13" customFormat="1" ht="30" customHeight="1" x14ac:dyDescent="0.1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30"/>
      <c r="H5" s="4" t="s">
        <v>21</v>
      </c>
      <c r="I5" s="19" t="s">
        <v>22</v>
      </c>
      <c r="J5" s="4" t="s">
        <v>23</v>
      </c>
      <c r="K5" s="16" t="s">
        <v>24</v>
      </c>
      <c r="L5" s="20" t="s">
        <v>25</v>
      </c>
      <c r="M5" s="16" t="s">
        <v>20</v>
      </c>
    </row>
    <row r="6" spans="1:13" customFormat="1" x14ac:dyDescent="0.15">
      <c r="A6" s="6">
        <v>11</v>
      </c>
      <c r="B6" s="7">
        <v>15</v>
      </c>
      <c r="C6" s="7" t="s">
        <v>26</v>
      </c>
      <c r="D6" s="7" t="s">
        <v>48</v>
      </c>
      <c r="E6" s="7"/>
      <c r="F6" s="8">
        <v>317</v>
      </c>
      <c r="G6" s="6"/>
      <c r="H6" s="9"/>
      <c r="I6" s="9"/>
      <c r="J6" s="9">
        <f t="shared" ref="J6:J16" si="0">H6*I6</f>
        <v>0</v>
      </c>
      <c r="K6" s="21" t="s">
        <v>28</v>
      </c>
      <c r="L6" s="22">
        <v>1</v>
      </c>
      <c r="M6" s="23">
        <v>732</v>
      </c>
    </row>
    <row r="7" spans="1:13" customFormat="1" x14ac:dyDescent="0.15">
      <c r="A7" s="6">
        <v>11</v>
      </c>
      <c r="B7" s="7">
        <v>17</v>
      </c>
      <c r="C7" s="7" t="s">
        <v>48</v>
      </c>
      <c r="D7" s="7" t="s">
        <v>26</v>
      </c>
      <c r="E7" s="7"/>
      <c r="F7" s="8">
        <v>215</v>
      </c>
      <c r="G7" s="10"/>
      <c r="H7" s="9"/>
      <c r="I7" s="9"/>
      <c r="J7" s="9">
        <f t="shared" si="0"/>
        <v>0</v>
      </c>
      <c r="K7" s="21"/>
      <c r="L7" s="22"/>
      <c r="M7" s="23"/>
    </row>
    <row r="8" spans="1:13" customFormat="1" x14ac:dyDescent="0.15">
      <c r="A8" s="6"/>
      <c r="B8" s="7"/>
      <c r="C8" s="7"/>
      <c r="D8" s="7"/>
      <c r="E8" s="7"/>
      <c r="F8" s="8"/>
      <c r="G8" s="10"/>
      <c r="H8" s="9"/>
      <c r="I8" s="9"/>
      <c r="J8" s="9">
        <f t="shared" si="0"/>
        <v>0</v>
      </c>
      <c r="K8" s="21"/>
      <c r="L8" s="22"/>
      <c r="M8" s="23"/>
    </row>
    <row r="9" spans="1:13" customFormat="1" x14ac:dyDescent="0.15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1" t="s">
        <v>9</v>
      </c>
      <c r="L9" s="22"/>
      <c r="M9" s="23"/>
    </row>
    <row r="10" spans="1:13" customFormat="1" x14ac:dyDescent="0.15">
      <c r="A10" s="6"/>
      <c r="B10" s="6"/>
      <c r="C10" s="6"/>
      <c r="D10" s="6"/>
      <c r="E10" s="12"/>
      <c r="F10" s="13"/>
      <c r="G10" s="10"/>
      <c r="H10" s="11"/>
      <c r="I10" s="9"/>
      <c r="J10" s="9">
        <f t="shared" si="0"/>
        <v>0</v>
      </c>
      <c r="K10" s="21"/>
      <c r="L10" s="24"/>
      <c r="M10" s="25"/>
    </row>
    <row r="11" spans="1:13" customFormat="1" x14ac:dyDescent="0.15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7"/>
      <c r="L11" s="24"/>
      <c r="M11" s="25"/>
    </row>
    <row r="12" spans="1:13" customFormat="1" x14ac:dyDescent="0.15">
      <c r="A12" s="6"/>
      <c r="B12" s="7"/>
      <c r="C12" s="7"/>
      <c r="D12" s="7"/>
      <c r="E12" s="7"/>
      <c r="F12" s="8"/>
      <c r="G12" s="10"/>
      <c r="H12" s="11">
        <v>2</v>
      </c>
      <c r="I12" s="9">
        <v>80</v>
      </c>
      <c r="J12" s="9">
        <f t="shared" si="0"/>
        <v>160</v>
      </c>
      <c r="K12" s="17" t="s">
        <v>29</v>
      </c>
      <c r="L12" s="24"/>
      <c r="M12" s="14">
        <f>SUM(M6:M11)</f>
        <v>732</v>
      </c>
    </row>
    <row r="13" spans="1:13" customFormat="1" x14ac:dyDescent="0.15">
      <c r="A13" s="6"/>
      <c r="B13" s="7"/>
      <c r="C13" s="7"/>
      <c r="D13" s="7"/>
      <c r="E13" s="7"/>
      <c r="F13" s="8"/>
      <c r="G13" s="10"/>
      <c r="H13" s="11"/>
      <c r="I13" s="9"/>
      <c r="J13" s="9">
        <f t="shared" si="0"/>
        <v>0</v>
      </c>
      <c r="K13" s="47" t="s">
        <v>30</v>
      </c>
      <c r="L13" s="48"/>
      <c r="M13" s="49"/>
    </row>
    <row r="14" spans="1:13" customFormat="1" x14ac:dyDescent="0.15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32"/>
      <c r="L14" s="33"/>
      <c r="M14" s="34"/>
    </row>
    <row r="15" spans="1:13" customFormat="1" x14ac:dyDescent="0.15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35"/>
      <c r="L15" s="36"/>
      <c r="M15" s="37"/>
    </row>
    <row r="16" spans="1:13" customFormat="1" x14ac:dyDescent="0.15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35"/>
      <c r="L16" s="36"/>
      <c r="M16" s="37"/>
    </row>
    <row r="17" spans="1:13" customFormat="1" ht="23.25" customHeight="1" x14ac:dyDescent="0.15">
      <c r="A17" s="50" t="s">
        <v>31</v>
      </c>
      <c r="B17" s="51"/>
      <c r="C17" s="51"/>
      <c r="D17" s="51"/>
      <c r="E17" s="52"/>
      <c r="F17" s="14">
        <f>SUM(F6:F14)</f>
        <v>532</v>
      </c>
      <c r="G17" s="53" t="s">
        <v>32</v>
      </c>
      <c r="H17" s="54"/>
      <c r="I17" s="15"/>
      <c r="J17" s="14">
        <f>SUM(J6:J15)</f>
        <v>160</v>
      </c>
      <c r="K17" s="35"/>
      <c r="L17" s="36"/>
      <c r="M17" s="37"/>
    </row>
    <row r="18" spans="1:13" customFormat="1" ht="24.95" customHeight="1" x14ac:dyDescent="0.15">
      <c r="A18" s="55" t="s">
        <v>33</v>
      </c>
      <c r="B18" s="55"/>
      <c r="C18" s="56"/>
      <c r="D18" s="57"/>
      <c r="E18" s="56" t="s">
        <v>34</v>
      </c>
      <c r="F18" s="58"/>
      <c r="G18" s="59">
        <f>C18-L19</f>
        <v>-1424</v>
      </c>
      <c r="H18" s="59"/>
      <c r="I18" s="59"/>
      <c r="J18" s="59"/>
      <c r="K18" s="38"/>
      <c r="L18" s="39"/>
      <c r="M18" s="40"/>
    </row>
    <row r="19" spans="1:13" customFormat="1" ht="24" customHeight="1" x14ac:dyDescent="0.15">
      <c r="A19" s="41" t="s">
        <v>35</v>
      </c>
      <c r="B19" s="41"/>
      <c r="C19" s="17" t="s">
        <v>36</v>
      </c>
      <c r="D19" s="42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壹仟肆佰贰拾肆元整</v>
      </c>
      <c r="E19" s="42"/>
      <c r="F19" s="42"/>
      <c r="G19" s="42"/>
      <c r="H19" s="42"/>
      <c r="I19" s="42"/>
      <c r="J19" s="42"/>
      <c r="K19" s="31" t="s">
        <v>37</v>
      </c>
      <c r="L19" s="43">
        <f>J17+M12+F17</f>
        <v>1424</v>
      </c>
      <c r="M19" s="44"/>
    </row>
    <row r="20" spans="1:13" customFormat="1" ht="23.1" customHeight="1" x14ac:dyDescent="0.15">
      <c r="A20" s="41"/>
      <c r="B20" s="41"/>
      <c r="C20" s="17" t="s">
        <v>38</v>
      </c>
      <c r="D20" s="42"/>
      <c r="E20" s="42"/>
      <c r="F20" s="42"/>
      <c r="G20" s="42"/>
      <c r="H20" s="42"/>
      <c r="I20" s="42"/>
      <c r="J20" s="42"/>
      <c r="K20" s="31"/>
      <c r="L20" s="45"/>
      <c r="M20" s="46"/>
    </row>
    <row r="21" spans="1:13" customFormat="1" ht="35.1" customHeight="1" x14ac:dyDescent="0.1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1:M21"/>
    <mergeCell ref="G4:G5"/>
    <mergeCell ref="K19:K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</mergeCells>
  <phoneticPr fontId="11" type="noConversion"/>
  <pageMargins left="0.75" right="0.75" top="1" bottom="1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1,张家口</vt:lpstr>
      <vt:lpstr>2.北京山东北京</vt:lpstr>
      <vt:lpstr>3.北京南阳信阳北京</vt:lpstr>
      <vt:lpstr>4 北京呼和浩特北京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 蔡</cp:lastModifiedBy>
  <dcterms:created xsi:type="dcterms:W3CDTF">2023-09-11T07:20:00Z</dcterms:created>
  <dcterms:modified xsi:type="dcterms:W3CDTF">2023-12-20T08:34:43Z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E867DDFD0B254B46BF32ED0CCCC9EFE6_13</vt:lpwstr>
  </property>
  <property fmtid="{D5CDD505-2E9C-101B-9397-08002B2CF9AE}" pid="3" name="KSOProductBuildVer">
    <vt:lpwstr>2052-12.1.0.15712</vt:lpwstr>
  </property>
</Properties>
</file>