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2 差旅发票\20231205\"/>
    </mc:Choice>
  </mc:AlternateContent>
  <xr:revisionPtr revIDLastSave="0" documentId="13_ncr:1_{10591D19-C61E-4798-AA69-00F377DA40C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差旅" sheetId="3" r:id="rId1"/>
    <sheet name="费用" sheetId="4" r:id="rId2"/>
    <sheet name="差旅2" sheetId="5" r:id="rId3"/>
    <sheet name="差旅3" sheetId="6" r:id="rId4"/>
  </sheets>
  <calcPr calcId="191029"/>
</workbook>
</file>

<file path=xl/calcChain.xml><?xml version="1.0" encoding="utf-8"?>
<calcChain xmlns="http://schemas.openxmlformats.org/spreadsheetml/2006/main">
  <c r="F17" i="6" l="1"/>
  <c r="J16" i="6"/>
  <c r="J15" i="6"/>
  <c r="J14" i="6"/>
  <c r="J13" i="6"/>
  <c r="M12" i="6"/>
  <c r="J12" i="6"/>
  <c r="J11" i="6"/>
  <c r="J10" i="6"/>
  <c r="J9" i="6"/>
  <c r="J8" i="6"/>
  <c r="J7" i="6"/>
  <c r="J6" i="6"/>
  <c r="J17" i="6" s="1"/>
  <c r="L19" i="6" s="1"/>
  <c r="F17" i="5"/>
  <c r="J16" i="5"/>
  <c r="J15" i="5"/>
  <c r="J14" i="5"/>
  <c r="J13" i="5"/>
  <c r="M12" i="5"/>
  <c r="J12" i="5"/>
  <c r="J11" i="5"/>
  <c r="J10" i="5"/>
  <c r="J17" i="5" s="1"/>
  <c r="L19" i="5" s="1"/>
  <c r="J9" i="5"/>
  <c r="J8" i="5"/>
  <c r="J7" i="5"/>
  <c r="J6" i="5"/>
  <c r="E25" i="4"/>
  <c r="F17" i="3"/>
  <c r="J16" i="3"/>
  <c r="J15" i="3"/>
  <c r="J14" i="3"/>
  <c r="J13" i="3"/>
  <c r="M12" i="3"/>
  <c r="J12" i="3"/>
  <c r="J11" i="3"/>
  <c r="J10" i="3"/>
  <c r="J9" i="3"/>
  <c r="J8" i="3"/>
  <c r="J7" i="3"/>
  <c r="J6" i="3"/>
  <c r="J17" i="3" s="1"/>
  <c r="L19" i="3" s="1"/>
  <c r="D19" i="5" l="1"/>
  <c r="G18" i="5"/>
  <c r="G18" i="3"/>
  <c r="D19" i="3"/>
  <c r="D19" i="6"/>
  <c r="G18" i="6"/>
</calcChain>
</file>

<file path=xl/sharedStrings.xml><?xml version="1.0" encoding="utf-8"?>
<sst xmlns="http://schemas.openxmlformats.org/spreadsheetml/2006/main" count="153" uniqueCount="62">
  <si>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</si>
  <si>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</si>
  <si>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</si>
  <si>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</si>
  <si>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</si>
  <si>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</si>
  <si>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</si>
  <si>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</si>
  <si>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</si>
  <si>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</si>
  <si>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</si>
  <si>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</si>
  <si>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</si>
  <si>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</si>
  <si>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</si>
  <si>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</si>
  <si>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</si>
  <si>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</si>
  <si>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</si>
  <si>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</si>
  <si>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</si>
  <si>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</si>
  <si>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</si>
  <si>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</si>
  <si>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</si>
  <si>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</si>
  <si>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</si>
  <si>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张家口</t>
  </si>
  <si>
    <t>住宿费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</si>
  <si>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</si>
  <si>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</si>
  <si>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</si>
  <si>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</si>
  <si>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</si>
  <si>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</si>
  <si>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</si>
  <si>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</si>
  <si>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</si>
  <si>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</si>
  <si>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</si>
  <si>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r>
      <rPr>
        <b/>
        <sz val="24"/>
        <rFont val="宋体"/>
        <family val="3"/>
        <charset val="134"/>
      </rPr>
      <t xml:space="preserve">       费  用  报  销  单</t>
    </r>
    <r>
      <rPr>
        <sz val="12"/>
        <rFont val="宋体"/>
        <family val="3"/>
        <charset val="134"/>
      </rPr>
      <t xml:space="preserve">
         2023年12月4日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</si>
  <si>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</si>
  <si>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</si>
  <si>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</si>
  <si>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</si>
  <si>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</si>
  <si>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</si>
  <si>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</si>
  <si>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</si>
  <si>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</si>
  <si>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汽油费</t>
  </si>
  <si>
    <t>交通费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</si>
  <si>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</si>
  <si>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</si>
  <si>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</si>
  <si>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大连</t>
  </si>
  <si>
    <t>青岛</t>
  </si>
  <si>
    <t>青州</t>
  </si>
  <si>
    <t>济南</t>
  </si>
  <si>
    <t>南阳</t>
  </si>
  <si>
    <t>息县</t>
  </si>
  <si>
    <t>信阳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</si>
</sst>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Helvetica Neue"/>
      <family val="2"/>
    </font>
    <font>
      <b/>
      <sz val="24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2" applyFont="1" applyBorder="1" applyAlignment="1" applyProtection="1">
      <alignment vertical="top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vertical="center" wrapText="1"/>
      <protection locked="0"/>
    </xf>
    <xf numFmtId="0" fontId="1" fillId="2" borderId="2" xfId="2" applyFill="1" applyBorder="1" applyAlignment="1" applyProtection="1">
      <alignment horizontal="center" vertical="center"/>
      <protection locked="0"/>
    </xf>
    <xf numFmtId="0" fontId="1" fillId="2" borderId="2" xfId="2" applyFill="1" applyBorder="1" applyAlignment="1" applyProtection="1">
      <alignment horizontal="center" vertical="top"/>
      <protection locked="0"/>
    </xf>
    <xf numFmtId="176" fontId="1" fillId="2" borderId="2" xfId="2" applyNumberFormat="1" applyFill="1" applyBorder="1" applyAlignment="1" applyProtection="1">
      <alignment horizontal="center" vertical="top"/>
      <protection locked="0"/>
    </xf>
    <xf numFmtId="177" fontId="1" fillId="2" borderId="2" xfId="2" applyNumberFormat="1" applyFill="1" applyBorder="1" applyAlignment="1" applyProtection="1">
      <alignment horizontal="center" vertical="center"/>
      <protection locked="0"/>
    </xf>
    <xf numFmtId="178" fontId="1" fillId="2" borderId="2" xfId="2" applyNumberFormat="1" applyFill="1" applyBorder="1" applyAlignment="1" applyProtection="1">
      <alignment horizontal="center" vertical="top"/>
      <protection locked="0"/>
    </xf>
    <xf numFmtId="177" fontId="1" fillId="2" borderId="2" xfId="2" applyNumberFormat="1" applyFill="1" applyBorder="1" applyAlignment="1" applyProtection="1">
      <alignment horizontal="center" vertical="top"/>
      <protection locked="0"/>
    </xf>
    <xf numFmtId="0" fontId="1" fillId="2" borderId="2" xfId="2" applyFill="1" applyBorder="1" applyAlignment="1" applyProtection="1">
      <alignment horizontal="center" vertical="center" wrapText="1"/>
      <protection locked="0"/>
    </xf>
    <xf numFmtId="176" fontId="1" fillId="2" borderId="2" xfId="2" applyNumberFormat="1" applyFill="1" applyBorder="1" applyAlignment="1" applyProtection="1">
      <alignment horizontal="center" vertical="center"/>
      <protection locked="0"/>
    </xf>
    <xf numFmtId="179" fontId="5" fillId="0" borderId="2" xfId="2" applyNumberFormat="1" applyFont="1" applyBorder="1" applyAlignment="1" applyProtection="1">
      <alignment horizontal="center" vertical="center" shrinkToFit="1"/>
      <protection locked="0"/>
    </xf>
    <xf numFmtId="178" fontId="1" fillId="0" borderId="5" xfId="2" applyNumberForma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right" vertical="top"/>
      <protection locked="0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top" wrapText="1"/>
      <protection locked="0"/>
    </xf>
    <xf numFmtId="0" fontId="1" fillId="0" borderId="2" xfId="2" applyBorder="1" applyAlignment="1" applyProtection="1">
      <alignment horizontal="center" vertical="top"/>
      <protection locked="0"/>
    </xf>
    <xf numFmtId="0" fontId="8" fillId="0" borderId="2" xfId="2" applyFont="1" applyBorder="1" applyAlignment="1" applyProtection="1">
      <alignment horizontal="center" vertical="top"/>
      <protection locked="0"/>
    </xf>
    <xf numFmtId="179" fontId="8" fillId="0" borderId="2" xfId="2" applyNumberFormat="1" applyFont="1" applyBorder="1" applyAlignment="1" applyProtection="1">
      <alignment horizontal="center" vertical="top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179" fontId="8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Alignment="1" applyProtection="1">
      <alignment horizontal="center" vertical="top"/>
      <protection locked="0"/>
    </xf>
    <xf numFmtId="43" fontId="1" fillId="0" borderId="0" xfId="1" applyFont="1">
      <alignment vertical="center"/>
    </xf>
    <xf numFmtId="0" fontId="10" fillId="0" borderId="0" xfId="0" applyFont="1" applyAlignment="1">
      <alignment vertical="top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9" fontId="1" fillId="0" borderId="0" xfId="0" applyNumberFormat="1" applyFont="1">
      <alignment vertical="center"/>
    </xf>
    <xf numFmtId="43" fontId="5" fillId="0" borderId="20" xfId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9" xfId="2" applyBorder="1" applyAlignment="1" applyProtection="1">
      <alignment horizontal="left" vertical="center" wrapText="1"/>
      <protection locked="0"/>
    </xf>
    <xf numFmtId="0" fontId="1" fillId="0" borderId="9" xfId="2" applyBorder="1" applyAlignment="1" applyProtection="1">
      <alignment horizontal="left" vertical="center"/>
      <protection locked="0"/>
    </xf>
    <xf numFmtId="0" fontId="1" fillId="0" borderId="0" xfId="2" applyAlignment="1" applyProtection="1">
      <alignment horizontal="left" vertical="top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textRotation="255" wrapText="1"/>
      <protection locked="0"/>
    </xf>
    <xf numFmtId="0" fontId="1" fillId="0" borderId="7" xfId="2" applyBorder="1" applyAlignment="1" applyProtection="1">
      <alignment horizontal="left" vertical="top" wrapText="1"/>
      <protection locked="0"/>
    </xf>
    <xf numFmtId="0" fontId="1" fillId="0" borderId="9" xfId="2" applyBorder="1" applyAlignment="1" applyProtection="1">
      <alignment horizontal="left" vertical="top" wrapText="1"/>
      <protection locked="0"/>
    </xf>
    <xf numFmtId="0" fontId="1" fillId="0" borderId="10" xfId="2" applyBorder="1" applyAlignment="1" applyProtection="1">
      <alignment horizontal="left" vertical="top" wrapText="1"/>
      <protection locked="0"/>
    </xf>
    <xf numFmtId="0" fontId="1" fillId="0" borderId="11" xfId="2" applyBorder="1" applyAlignment="1" applyProtection="1">
      <alignment horizontal="left" vertical="top" wrapText="1"/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1" fillId="0" borderId="12" xfId="2" applyBorder="1" applyAlignment="1" applyProtection="1">
      <alignment horizontal="left" vertical="top" wrapText="1"/>
      <protection locked="0"/>
    </xf>
    <xf numFmtId="0" fontId="1" fillId="0" borderId="13" xfId="2" applyBorder="1" applyAlignment="1" applyProtection="1">
      <alignment horizontal="left" vertical="top" wrapText="1"/>
      <protection locked="0"/>
    </xf>
    <xf numFmtId="0" fontId="1" fillId="0" borderId="1" xfId="2" applyBorder="1" applyAlignment="1" applyProtection="1">
      <alignment horizontal="left" vertical="top" wrapText="1"/>
      <protection locked="0"/>
    </xf>
    <xf numFmtId="0" fontId="1" fillId="0" borderId="14" xfId="2" applyBorder="1" applyAlignment="1" applyProtection="1">
      <alignment horizontal="left" vertical="top" wrapText="1"/>
      <protection locked="0"/>
    </xf>
    <xf numFmtId="0" fontId="1" fillId="0" borderId="2" xfId="2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179" fontId="5" fillId="0" borderId="7" xfId="2" applyNumberFormat="1" applyFont="1" applyBorder="1" applyAlignment="1" applyProtection="1">
      <alignment horizontal="center" vertical="center"/>
      <protection locked="0"/>
    </xf>
    <xf numFmtId="179" fontId="5" fillId="0" borderId="10" xfId="2" applyNumberFormat="1" applyFont="1" applyBorder="1" applyAlignment="1" applyProtection="1">
      <alignment horizontal="center" vertical="center"/>
      <protection locked="0"/>
    </xf>
    <xf numFmtId="179" fontId="5" fillId="0" borderId="13" xfId="2" applyNumberFormat="1" applyFont="1" applyBorder="1" applyAlignment="1" applyProtection="1">
      <alignment horizontal="center" vertical="center"/>
      <protection locked="0"/>
    </xf>
    <xf numFmtId="179" fontId="5" fillId="0" borderId="14" xfId="2" applyNumberFormat="1" applyFont="1" applyBorder="1" applyAlignment="1" applyProtection="1">
      <alignment horizontal="center" vertical="center"/>
      <protection locked="0"/>
    </xf>
    <xf numFmtId="0" fontId="1" fillId="0" borderId="3" xfId="2" applyBorder="1" applyAlignment="1" applyProtection="1">
      <alignment horizontal="center" vertical="top"/>
      <protection locked="0"/>
    </xf>
    <xf numFmtId="0" fontId="1" fillId="0" borderId="4" xfId="2" applyBorder="1" applyAlignment="1" applyProtection="1">
      <alignment horizontal="center" vertical="top"/>
      <protection locked="0"/>
    </xf>
    <xf numFmtId="0" fontId="1" fillId="0" borderId="5" xfId="2" applyBorder="1" applyAlignment="1" applyProtection="1">
      <alignment horizontal="center" vertical="top"/>
      <protection locked="0"/>
    </xf>
    <xf numFmtId="0" fontId="1" fillId="0" borderId="3" xfId="2" applyBorder="1" applyAlignment="1" applyProtection="1">
      <alignment horizontal="center" vertical="center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178" fontId="1" fillId="0" borderId="3" xfId="2" applyNumberFormat="1" applyBorder="1" applyAlignment="1" applyProtection="1">
      <alignment horizontal="center" vertical="center" shrinkToFit="1"/>
      <protection locked="0"/>
    </xf>
    <xf numFmtId="178" fontId="1" fillId="0" borderId="5" xfId="2" applyNumberForma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80" fontId="8" fillId="0" borderId="2" xfId="2" applyNumberFormat="1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top"/>
      <protection locked="0"/>
    </xf>
    <xf numFmtId="0" fontId="5" fillId="0" borderId="2" xfId="2" applyFont="1" applyBorder="1" applyAlignment="1" applyProtection="1">
      <alignment horizontal="right" vertical="top"/>
      <protection locked="0"/>
    </xf>
    <xf numFmtId="0" fontId="7" fillId="0" borderId="3" xfId="2" applyFont="1" applyBorder="1" applyAlignment="1" applyProtection="1">
      <alignment horizontal="left" vertical="top"/>
      <protection locked="0"/>
    </xf>
    <xf numFmtId="0" fontId="7" fillId="0" borderId="4" xfId="2" applyFont="1" applyBorder="1" applyAlignment="1" applyProtection="1">
      <alignment horizontal="left" vertical="top"/>
      <protection locked="0"/>
    </xf>
    <xf numFmtId="0" fontId="7" fillId="0" borderId="5" xfId="2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 applyProtection="1">
      <alignment horizontal="center" vertical="top"/>
      <protection locked="0"/>
    </xf>
    <xf numFmtId="0" fontId="5" fillId="2" borderId="4" xfId="2" applyFont="1" applyFill="1" applyBorder="1" applyAlignment="1" applyProtection="1">
      <alignment horizontal="center" vertical="top"/>
      <protection locked="0"/>
    </xf>
    <xf numFmtId="0" fontId="5" fillId="2" borderId="5" xfId="2" applyFont="1" applyFill="1" applyBorder="1" applyAlignment="1" applyProtection="1">
      <alignment horizontal="center" vertical="top"/>
      <protection locked="0"/>
    </xf>
    <xf numFmtId="0" fontId="5" fillId="2" borderId="7" xfId="2" applyFont="1" applyFill="1" applyBorder="1" applyAlignment="1" applyProtection="1">
      <alignment horizontal="center" vertical="top"/>
      <protection locked="0"/>
    </xf>
    <xf numFmtId="0" fontId="5" fillId="2" borderId="9" xfId="2" applyFont="1" applyFill="1" applyBorder="1" applyAlignment="1" applyProtection="1">
      <alignment horizontal="center" vertical="top"/>
      <protection locked="0"/>
    </xf>
    <xf numFmtId="0" fontId="5" fillId="2" borderId="10" xfId="2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1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3" fontId="1" fillId="0" borderId="16" xfId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3"/>
  <sheetViews>
    <sheetView workbookViewId="0">
      <selection activeCell="F30" sqref="F30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56" max="16384" width="9.375" style="1"/>
  </cols>
  <sheetData>
    <row r="1" spans="1:15" customFormat="1" ht="66.9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5" customFormat="1">
      <c r="A2" s="89" t="s">
        <v>1</v>
      </c>
      <c r="B2" s="89"/>
      <c r="C2" s="90"/>
      <c r="D2" s="90"/>
      <c r="E2" s="2" t="s">
        <v>2</v>
      </c>
      <c r="F2" s="91" t="s">
        <v>3</v>
      </c>
      <c r="G2" s="91"/>
      <c r="H2" s="2" t="s">
        <v>4</v>
      </c>
      <c r="I2" s="92" t="s">
        <v>5</v>
      </c>
      <c r="J2" s="92"/>
      <c r="K2" s="93">
        <v>45264</v>
      </c>
      <c r="L2" s="94"/>
      <c r="M2" s="94"/>
    </row>
    <row r="3" spans="1:15" customFormat="1" ht="14.25" customHeight="1">
      <c r="A3" s="75" t="s">
        <v>6</v>
      </c>
      <c r="B3" s="75"/>
      <c r="C3" s="75"/>
      <c r="D3" s="3"/>
      <c r="E3" s="75" t="s">
        <v>7</v>
      </c>
      <c r="F3" s="75"/>
      <c r="G3" s="76"/>
      <c r="H3" s="76"/>
      <c r="I3" s="76"/>
      <c r="J3" s="18" t="s">
        <v>8</v>
      </c>
      <c r="K3" s="77" t="s">
        <v>9</v>
      </c>
      <c r="L3" s="78"/>
      <c r="M3" s="79"/>
      <c r="N3" s="46"/>
    </row>
    <row r="4" spans="1:15" customFormat="1" ht="14.25" customHeight="1">
      <c r="A4" s="80" t="s">
        <v>10</v>
      </c>
      <c r="B4" s="80"/>
      <c r="C4" s="81" t="s">
        <v>11</v>
      </c>
      <c r="D4" s="82"/>
      <c r="E4" s="82"/>
      <c r="F4" s="83"/>
      <c r="G4" s="43" t="s">
        <v>12</v>
      </c>
      <c r="H4" s="84" t="s">
        <v>13</v>
      </c>
      <c r="I4" s="85"/>
      <c r="J4" s="86"/>
      <c r="K4" s="75" t="s">
        <v>14</v>
      </c>
      <c r="L4" s="75"/>
      <c r="M4" s="75"/>
      <c r="N4" s="46"/>
    </row>
    <row r="5" spans="1:15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44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  <c r="N5" s="46"/>
      <c r="O5" t="s">
        <v>9</v>
      </c>
    </row>
    <row r="6" spans="1:15" customFormat="1">
      <c r="A6" s="6">
        <v>10</v>
      </c>
      <c r="B6" s="7">
        <v>30</v>
      </c>
      <c r="C6" s="7" t="s">
        <v>26</v>
      </c>
      <c r="D6" s="7" t="s">
        <v>27</v>
      </c>
      <c r="E6" s="7"/>
      <c r="F6" s="8"/>
      <c r="G6" s="6"/>
      <c r="H6" s="9"/>
      <c r="I6" s="9"/>
      <c r="J6" s="9">
        <f>H6*I6</f>
        <v>0</v>
      </c>
      <c r="K6" s="21" t="s">
        <v>28</v>
      </c>
      <c r="L6" s="22">
        <v>1</v>
      </c>
      <c r="M6" s="23">
        <v>245</v>
      </c>
      <c r="N6" s="46"/>
    </row>
    <row r="7" spans="1:15" customFormat="1">
      <c r="A7" s="6">
        <v>10</v>
      </c>
      <c r="B7" s="7">
        <v>31</v>
      </c>
      <c r="C7" s="7"/>
      <c r="D7" s="7"/>
      <c r="E7" s="7"/>
      <c r="F7" s="8"/>
      <c r="G7" s="10"/>
      <c r="H7" s="9"/>
      <c r="I7" s="9"/>
      <c r="J7" s="9">
        <f t="shared" ref="J7:J16" si="0">H7*I7</f>
        <v>0</v>
      </c>
      <c r="K7" s="21"/>
      <c r="L7" s="22"/>
      <c r="M7" s="23"/>
      <c r="N7" s="46"/>
    </row>
    <row r="8" spans="1:15" customFormat="1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  <c r="N8" s="46"/>
    </row>
    <row r="9" spans="1:15" customFormat="1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  <c r="N9" s="46"/>
    </row>
    <row r="10" spans="1:15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  <c r="N10" s="46"/>
    </row>
    <row r="11" spans="1:15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  <c r="N11" s="46"/>
    </row>
    <row r="12" spans="1:15" customFormat="1">
      <c r="A12" s="6"/>
      <c r="B12" s="7"/>
      <c r="C12" s="7"/>
      <c r="D12" s="7"/>
      <c r="E12" s="7"/>
      <c r="F12" s="8"/>
      <c r="G12" s="10"/>
      <c r="H12" s="11">
        <v>1</v>
      </c>
      <c r="I12" s="9">
        <v>80</v>
      </c>
      <c r="J12" s="9">
        <f t="shared" si="0"/>
        <v>80</v>
      </c>
      <c r="K12" s="17" t="s">
        <v>29</v>
      </c>
      <c r="L12" s="24"/>
      <c r="M12" s="14">
        <f>SUM(M6:M11)</f>
        <v>245</v>
      </c>
      <c r="N12" s="46"/>
    </row>
    <row r="13" spans="1:15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2" t="s">
        <v>30</v>
      </c>
      <c r="L13" s="63"/>
      <c r="M13" s="64"/>
      <c r="N13" s="46"/>
    </row>
    <row r="14" spans="1:15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47"/>
      <c r="L14" s="48"/>
      <c r="M14" s="49"/>
      <c r="N14" s="46"/>
    </row>
    <row r="15" spans="1:15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50"/>
      <c r="L15" s="51"/>
      <c r="M15" s="52"/>
      <c r="N15" s="46"/>
    </row>
    <row r="16" spans="1:15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50"/>
      <c r="L16" s="51"/>
      <c r="M16" s="52"/>
      <c r="N16" s="46"/>
    </row>
    <row r="17" spans="1:14" customFormat="1" ht="23.25" customHeight="1">
      <c r="A17" s="65" t="s">
        <v>31</v>
      </c>
      <c r="B17" s="66"/>
      <c r="C17" s="66"/>
      <c r="D17" s="66"/>
      <c r="E17" s="67"/>
      <c r="F17" s="14">
        <f>SUM(F6:F14)</f>
        <v>0</v>
      </c>
      <c r="G17" s="68" t="s">
        <v>32</v>
      </c>
      <c r="H17" s="69"/>
      <c r="I17" s="15"/>
      <c r="J17" s="14">
        <f>SUM(J6:J15)</f>
        <v>80</v>
      </c>
      <c r="K17" s="50"/>
      <c r="L17" s="51"/>
      <c r="M17" s="52"/>
      <c r="N17" s="46"/>
    </row>
    <row r="18" spans="1:14" customFormat="1" ht="24.95" customHeight="1">
      <c r="A18" s="70" t="s">
        <v>33</v>
      </c>
      <c r="B18" s="70"/>
      <c r="C18" s="71"/>
      <c r="D18" s="72"/>
      <c r="E18" s="71" t="s">
        <v>34</v>
      </c>
      <c r="F18" s="73"/>
      <c r="G18" s="74">
        <f>C18-L19</f>
        <v>-325</v>
      </c>
      <c r="H18" s="74"/>
      <c r="I18" s="74"/>
      <c r="J18" s="74"/>
      <c r="K18" s="53"/>
      <c r="L18" s="54"/>
      <c r="M18" s="55"/>
      <c r="N18" s="46"/>
    </row>
    <row r="19" spans="1:14" customFormat="1" ht="24" customHeight="1">
      <c r="A19" s="56" t="s">
        <v>35</v>
      </c>
      <c r="B19" s="56"/>
      <c r="C19" s="17" t="s">
        <v>36</v>
      </c>
      <c r="D19" s="57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叁佰贰拾伍元整</v>
      </c>
      <c r="E19" s="57"/>
      <c r="F19" s="57"/>
      <c r="G19" s="57"/>
      <c r="H19" s="57"/>
      <c r="I19" s="57"/>
      <c r="J19" s="57"/>
      <c r="K19" s="45" t="s">
        <v>37</v>
      </c>
      <c r="L19" s="58">
        <f>J17+M12+F17</f>
        <v>325</v>
      </c>
      <c r="M19" s="59"/>
      <c r="N19" s="46"/>
    </row>
    <row r="20" spans="1:14" customFormat="1" ht="23.1" customHeight="1">
      <c r="A20" s="56"/>
      <c r="B20" s="56"/>
      <c r="C20" s="17" t="s">
        <v>38</v>
      </c>
      <c r="D20" s="57"/>
      <c r="E20" s="57"/>
      <c r="F20" s="57"/>
      <c r="G20" s="57"/>
      <c r="H20" s="57"/>
      <c r="I20" s="57"/>
      <c r="J20" s="57"/>
      <c r="K20" s="45"/>
      <c r="L20" s="60"/>
      <c r="M20" s="61"/>
      <c r="N20" s="46"/>
    </row>
    <row r="21" spans="1:14" customFormat="1" ht="35.1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4" customFormat="1" ht="21.7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A23:N23"/>
    <mergeCell ref="G4:G5"/>
    <mergeCell ref="K19:K20"/>
    <mergeCell ref="N3:N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5" type="noConversion"/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7"/>
  <sheetViews>
    <sheetView workbookViewId="0">
      <selection activeCell="G9" sqref="G9"/>
    </sheetView>
  </sheetViews>
  <sheetFormatPr defaultColWidth="10" defaultRowHeight="14.25"/>
  <cols>
    <col min="1" max="1" width="10.25" style="1" customWidth="1"/>
    <col min="2" max="2" width="9.25" style="1" customWidth="1"/>
    <col min="3" max="3" width="10.625" style="1" customWidth="1"/>
    <col min="4" max="4" width="15.875" style="1" customWidth="1"/>
    <col min="5" max="5" width="19" style="27" customWidth="1"/>
    <col min="6" max="6" width="17.75" style="1" customWidth="1"/>
    <col min="7" max="7" width="17.625" style="1" customWidth="1"/>
    <col min="8" max="8" width="10.375" style="1"/>
    <col min="9" max="16382" width="10" style="1"/>
    <col min="16383" max="16383" width="10" style="28"/>
  </cols>
  <sheetData>
    <row r="1" spans="1:7" s="1" customFormat="1">
      <c r="A1" s="101" t="s">
        <v>40</v>
      </c>
      <c r="B1" s="102"/>
      <c r="C1" s="102"/>
      <c r="D1" s="102"/>
      <c r="E1" s="103"/>
      <c r="F1" s="102"/>
    </row>
    <row r="2" spans="1:7" s="1" customFormat="1" ht="32.1" customHeight="1">
      <c r="A2" s="102"/>
      <c r="B2" s="102"/>
      <c r="C2" s="102"/>
      <c r="D2" s="102"/>
      <c r="E2" s="103"/>
      <c r="F2" s="102"/>
    </row>
    <row r="3" spans="1:7" s="1" customFormat="1" ht="28.15" customHeight="1">
      <c r="A3" s="106" t="s">
        <v>41</v>
      </c>
      <c r="B3" s="107"/>
      <c r="C3" s="107"/>
      <c r="D3" s="107"/>
      <c r="E3" s="108"/>
      <c r="F3" s="109"/>
    </row>
    <row r="4" spans="1:7" s="1" customFormat="1" ht="28.15" customHeight="1">
      <c r="A4" s="29" t="s">
        <v>42</v>
      </c>
      <c r="B4" s="30" t="s">
        <v>43</v>
      </c>
      <c r="C4" s="30" t="s">
        <v>44</v>
      </c>
      <c r="D4" s="30"/>
      <c r="E4" s="31" t="s">
        <v>45</v>
      </c>
      <c r="F4" s="32"/>
    </row>
    <row r="5" spans="1:7" s="1" customFormat="1" ht="28.15" customHeight="1">
      <c r="A5" s="97" t="s">
        <v>46</v>
      </c>
      <c r="B5" s="97"/>
      <c r="C5" s="97"/>
      <c r="D5" s="97"/>
      <c r="E5" s="33" t="s">
        <v>47</v>
      </c>
      <c r="F5" s="32" t="s">
        <v>48</v>
      </c>
    </row>
    <row r="6" spans="1:7" s="1" customFormat="1" ht="20.100000000000001" customHeight="1">
      <c r="A6" s="104" t="s">
        <v>49</v>
      </c>
      <c r="B6" s="104"/>
      <c r="C6" s="104"/>
      <c r="D6" s="105"/>
      <c r="E6" s="34">
        <v>4143</v>
      </c>
      <c r="F6" s="35">
        <v>4</v>
      </c>
    </row>
    <row r="7" spans="1:7" s="1" customFormat="1" ht="20.100000000000001" customHeight="1">
      <c r="A7" s="104" t="s">
        <v>50</v>
      </c>
      <c r="B7" s="104"/>
      <c r="C7" s="104"/>
      <c r="D7" s="105"/>
      <c r="E7" s="34">
        <v>407</v>
      </c>
      <c r="F7" s="35">
        <v>1</v>
      </c>
    </row>
    <row r="8" spans="1:7" s="1" customFormat="1" ht="20.100000000000001" customHeight="1">
      <c r="A8" s="104" t="s">
        <v>51</v>
      </c>
      <c r="B8" s="104"/>
      <c r="C8" s="104"/>
      <c r="D8" s="105"/>
      <c r="E8" s="34">
        <v>61</v>
      </c>
      <c r="F8" s="35">
        <v>1</v>
      </c>
    </row>
    <row r="9" spans="1:7" s="1" customFormat="1" ht="20.100000000000001" customHeight="1">
      <c r="A9" s="104"/>
      <c r="B9" s="104"/>
      <c r="C9" s="104"/>
      <c r="D9" s="105"/>
      <c r="E9" s="34"/>
      <c r="F9" s="35"/>
    </row>
    <row r="10" spans="1:7" s="1" customFormat="1" ht="20.100000000000001" customHeight="1">
      <c r="A10" s="104"/>
      <c r="B10" s="104"/>
      <c r="C10" s="104"/>
      <c r="D10" s="105"/>
      <c r="E10" s="34"/>
      <c r="F10" s="35"/>
    </row>
    <row r="11" spans="1:7" s="1" customFormat="1" ht="20.100000000000001" customHeight="1">
      <c r="A11" s="104"/>
      <c r="B11" s="104"/>
      <c r="C11" s="104"/>
      <c r="D11" s="105"/>
      <c r="E11" s="34"/>
      <c r="F11" s="35"/>
    </row>
    <row r="12" spans="1:7" s="1" customFormat="1" ht="20.100000000000001" customHeight="1">
      <c r="A12" s="95"/>
      <c r="B12" s="95"/>
      <c r="C12" s="95"/>
      <c r="D12" s="96"/>
      <c r="E12" s="34"/>
      <c r="F12" s="35"/>
    </row>
    <row r="13" spans="1:7" s="1" customFormat="1" ht="20.100000000000001" customHeight="1">
      <c r="A13" s="104"/>
      <c r="B13" s="104"/>
      <c r="C13" s="104"/>
      <c r="D13" s="105"/>
      <c r="E13" s="34"/>
      <c r="F13" s="35"/>
    </row>
    <row r="14" spans="1:7" s="1" customFormat="1" ht="21" customHeight="1">
      <c r="A14" s="104"/>
      <c r="B14" s="104"/>
      <c r="C14" s="104"/>
      <c r="D14" s="105"/>
      <c r="E14" s="34"/>
      <c r="F14" s="35"/>
      <c r="G14" s="36"/>
    </row>
    <row r="15" spans="1:7" s="1" customFormat="1" ht="20.100000000000001" customHeight="1">
      <c r="A15" s="104"/>
      <c r="B15" s="104"/>
      <c r="C15" s="104"/>
      <c r="D15" s="105"/>
      <c r="E15" s="34"/>
      <c r="F15" s="35"/>
    </row>
    <row r="16" spans="1:7" s="1" customFormat="1" ht="20.100000000000001" customHeight="1">
      <c r="A16" s="104"/>
      <c r="B16" s="104"/>
      <c r="C16" s="104"/>
      <c r="D16" s="105"/>
      <c r="E16" s="34"/>
      <c r="F16" s="35"/>
    </row>
    <row r="17" spans="1:15" s="1" customFormat="1" ht="20.100000000000001" customHeight="1">
      <c r="A17" s="104"/>
      <c r="B17" s="104"/>
      <c r="C17" s="104"/>
      <c r="D17" s="105"/>
      <c r="E17" s="34"/>
      <c r="F17" s="35"/>
    </row>
    <row r="18" spans="1:15" s="1" customFormat="1" ht="20.100000000000001" customHeight="1">
      <c r="A18" s="95"/>
      <c r="B18" s="95"/>
      <c r="C18" s="95"/>
      <c r="D18" s="96"/>
      <c r="E18" s="34"/>
      <c r="F18" s="35"/>
    </row>
    <row r="19" spans="1:15" s="1" customFormat="1" ht="20.100000000000001" customHeight="1">
      <c r="A19" s="95"/>
      <c r="B19" s="95"/>
      <c r="C19" s="95"/>
      <c r="D19" s="96"/>
      <c r="E19" s="34"/>
      <c r="F19" s="35"/>
    </row>
    <row r="20" spans="1:15" s="1" customFormat="1" ht="20.100000000000001" customHeight="1">
      <c r="A20" s="95"/>
      <c r="B20" s="95"/>
      <c r="C20" s="95"/>
      <c r="D20" s="96"/>
      <c r="E20" s="34"/>
      <c r="F20" s="35"/>
    </row>
    <row r="21" spans="1:15" s="1" customFormat="1" ht="20.100000000000001" customHeight="1">
      <c r="A21" s="95"/>
      <c r="B21" s="95"/>
      <c r="C21" s="95"/>
      <c r="D21" s="96"/>
      <c r="E21" s="34"/>
      <c r="F21" s="35"/>
    </row>
    <row r="22" spans="1:15" s="1" customFormat="1" ht="20.100000000000001" customHeight="1">
      <c r="A22" s="95"/>
      <c r="B22" s="95"/>
      <c r="C22" s="95"/>
      <c r="D22" s="96"/>
      <c r="E22" s="34"/>
      <c r="F22" s="35"/>
    </row>
    <row r="23" spans="1:15" s="1" customFormat="1" ht="20.100000000000001" customHeight="1">
      <c r="A23" s="95"/>
      <c r="B23" s="95"/>
      <c r="C23" s="95"/>
      <c r="D23" s="96"/>
      <c r="E23" s="34"/>
      <c r="F23" s="35"/>
    </row>
    <row r="24" spans="1:15" s="1" customFormat="1" ht="20.100000000000001" customHeight="1">
      <c r="A24" s="95"/>
      <c r="B24" s="95"/>
      <c r="C24" s="95"/>
      <c r="D24" s="96"/>
      <c r="E24" s="34"/>
      <c r="F24" s="35"/>
    </row>
    <row r="25" spans="1:15" s="1" customFormat="1" ht="28.15" customHeight="1">
      <c r="A25" s="97" t="s">
        <v>52</v>
      </c>
      <c r="B25" s="97"/>
      <c r="C25" s="97"/>
      <c r="D25" s="97"/>
      <c r="E25" s="37">
        <f>SUM(E6:E24)</f>
        <v>4611</v>
      </c>
      <c r="F25" s="38"/>
    </row>
    <row r="26" spans="1:15" s="1" customFormat="1" ht="39" customHeight="1">
      <c r="A26" s="39" t="s">
        <v>53</v>
      </c>
      <c r="B26" s="98"/>
      <c r="C26" s="98"/>
      <c r="D26" s="98"/>
      <c r="E26" s="99"/>
      <c r="F26" s="100"/>
    </row>
    <row r="27" spans="1:15" customFormat="1" ht="35.1" customHeight="1">
      <c r="A27" s="40" t="s">
        <v>54</v>
      </c>
      <c r="B27" s="40"/>
      <c r="C27" s="40"/>
      <c r="D27" s="40"/>
      <c r="E27" s="40"/>
      <c r="F27" s="40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10:D10"/>
    <mergeCell ref="A11:D11"/>
    <mergeCell ref="A12:D12"/>
    <mergeCell ref="A13:D13"/>
    <mergeCell ref="A3:F3"/>
    <mergeCell ref="A5:D5"/>
    <mergeCell ref="A6:D6"/>
    <mergeCell ref="A7:D7"/>
    <mergeCell ref="A8:D8"/>
    <mergeCell ref="A24:D24"/>
    <mergeCell ref="A25:D25"/>
    <mergeCell ref="B26:F26"/>
    <mergeCell ref="A27:F27"/>
    <mergeCell ref="A1:F2"/>
    <mergeCell ref="A19:D19"/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9:D9"/>
  </mergeCells>
  <phoneticPr fontId="15" type="noConversion"/>
  <pageMargins left="0.75" right="0.75" top="1" bottom="1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F22"/>
  <sheetViews>
    <sheetView workbookViewId="0">
      <selection activeCell="N11" sqref="N11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1" max="16384" width="9.375" style="1"/>
  </cols>
  <sheetData>
    <row r="1" spans="1:13" customFormat="1" ht="66.9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customFormat="1">
      <c r="A2" s="89" t="s">
        <v>1</v>
      </c>
      <c r="B2" s="89"/>
      <c r="C2" s="90"/>
      <c r="D2" s="90"/>
      <c r="E2" s="2" t="s">
        <v>2</v>
      </c>
      <c r="F2" s="91" t="s">
        <v>3</v>
      </c>
      <c r="G2" s="91"/>
      <c r="H2" s="2" t="s">
        <v>4</v>
      </c>
      <c r="I2" s="92" t="s">
        <v>5</v>
      </c>
      <c r="J2" s="92"/>
      <c r="K2" s="93">
        <v>45264</v>
      </c>
      <c r="L2" s="94"/>
      <c r="M2" s="94"/>
    </row>
    <row r="3" spans="1:13" customFormat="1" ht="14.25" customHeight="1">
      <c r="A3" s="75" t="s">
        <v>6</v>
      </c>
      <c r="B3" s="75"/>
      <c r="C3" s="75"/>
      <c r="D3" s="3"/>
      <c r="E3" s="75" t="s">
        <v>7</v>
      </c>
      <c r="F3" s="75"/>
      <c r="G3" s="76"/>
      <c r="H3" s="76"/>
      <c r="I3" s="76"/>
      <c r="J3" s="18" t="s">
        <v>8</v>
      </c>
      <c r="K3" s="77" t="s">
        <v>9</v>
      </c>
      <c r="L3" s="78"/>
      <c r="M3" s="79"/>
    </row>
    <row r="4" spans="1:13" customFormat="1" ht="14.25" customHeight="1">
      <c r="A4" s="80" t="s">
        <v>10</v>
      </c>
      <c r="B4" s="80"/>
      <c r="C4" s="81" t="s">
        <v>11</v>
      </c>
      <c r="D4" s="82"/>
      <c r="E4" s="82"/>
      <c r="F4" s="83"/>
      <c r="G4" s="43" t="s">
        <v>12</v>
      </c>
      <c r="H4" s="84" t="s">
        <v>13</v>
      </c>
      <c r="I4" s="85"/>
      <c r="J4" s="86"/>
      <c r="K4" s="75" t="s">
        <v>14</v>
      </c>
      <c r="L4" s="75"/>
      <c r="M4" s="75"/>
    </row>
    <row r="5" spans="1:13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44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>
      <c r="A6" s="6">
        <v>11</v>
      </c>
      <c r="B6" s="7">
        <v>2</v>
      </c>
      <c r="C6" s="7" t="s">
        <v>26</v>
      </c>
      <c r="D6" s="7" t="s">
        <v>55</v>
      </c>
      <c r="E6" s="7"/>
      <c r="F6" s="8">
        <v>437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1927</v>
      </c>
    </row>
    <row r="7" spans="1:13" customFormat="1">
      <c r="A7" s="6">
        <v>11</v>
      </c>
      <c r="B7" s="7">
        <v>6</v>
      </c>
      <c r="C7" s="7" t="s">
        <v>55</v>
      </c>
      <c r="D7" s="7" t="s">
        <v>56</v>
      </c>
      <c r="E7" s="7"/>
      <c r="F7" s="8">
        <v>1567</v>
      </c>
      <c r="G7" s="10"/>
      <c r="H7" s="9"/>
      <c r="I7" s="9"/>
      <c r="J7" s="9">
        <f t="shared" si="0"/>
        <v>0</v>
      </c>
      <c r="K7" s="21" t="s">
        <v>51</v>
      </c>
      <c r="L7" s="22">
        <v>3</v>
      </c>
      <c r="M7" s="23">
        <v>425.5</v>
      </c>
    </row>
    <row r="8" spans="1:13" customFormat="1">
      <c r="A8" s="6">
        <v>11</v>
      </c>
      <c r="B8" s="7">
        <v>8</v>
      </c>
      <c r="C8" s="7" t="s">
        <v>56</v>
      </c>
      <c r="D8" s="7" t="s">
        <v>57</v>
      </c>
      <c r="E8" s="7"/>
      <c r="F8" s="8">
        <v>69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>
      <c r="A9" s="6">
        <v>11</v>
      </c>
      <c r="B9" s="7">
        <v>10</v>
      </c>
      <c r="C9" s="7" t="s">
        <v>58</v>
      </c>
      <c r="D9" s="7" t="s">
        <v>26</v>
      </c>
      <c r="E9" s="7"/>
      <c r="F9" s="8">
        <v>223</v>
      </c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>
      <c r="A12" s="6"/>
      <c r="B12" s="7"/>
      <c r="C12" s="7"/>
      <c r="D12" s="7"/>
      <c r="E12" s="7"/>
      <c r="F12" s="8"/>
      <c r="G12" s="10"/>
      <c r="H12" s="11">
        <v>8</v>
      </c>
      <c r="I12" s="9">
        <v>80</v>
      </c>
      <c r="J12" s="9">
        <f t="shared" si="0"/>
        <v>640</v>
      </c>
      <c r="K12" s="17" t="s">
        <v>29</v>
      </c>
      <c r="L12" s="24"/>
      <c r="M12" s="14">
        <f>SUM(M6:M11)</f>
        <v>2352.5</v>
      </c>
    </row>
    <row r="13" spans="1:13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2" t="s">
        <v>30</v>
      </c>
      <c r="L13" s="63"/>
      <c r="M13" s="64"/>
    </row>
    <row r="14" spans="1:13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47"/>
      <c r="L14" s="48"/>
      <c r="M14" s="49"/>
    </row>
    <row r="15" spans="1:13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50"/>
      <c r="L15" s="51"/>
      <c r="M15" s="52"/>
    </row>
    <row r="16" spans="1:13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50"/>
      <c r="L16" s="51"/>
      <c r="M16" s="52"/>
    </row>
    <row r="17" spans="1:13" customFormat="1" ht="23.25" customHeight="1">
      <c r="A17" s="65" t="s">
        <v>31</v>
      </c>
      <c r="B17" s="66"/>
      <c r="C17" s="66"/>
      <c r="D17" s="66"/>
      <c r="E17" s="67"/>
      <c r="F17" s="14">
        <f>SUM(F6:F14)</f>
        <v>2296</v>
      </c>
      <c r="G17" s="68" t="s">
        <v>32</v>
      </c>
      <c r="H17" s="69"/>
      <c r="I17" s="15"/>
      <c r="J17" s="14">
        <f>SUM(J6:J15)</f>
        <v>640</v>
      </c>
      <c r="K17" s="50"/>
      <c r="L17" s="51"/>
      <c r="M17" s="52"/>
    </row>
    <row r="18" spans="1:13" customFormat="1" ht="24.95" customHeight="1">
      <c r="A18" s="70" t="s">
        <v>33</v>
      </c>
      <c r="B18" s="70"/>
      <c r="C18" s="71"/>
      <c r="D18" s="72"/>
      <c r="E18" s="71" t="s">
        <v>34</v>
      </c>
      <c r="F18" s="73"/>
      <c r="G18" s="74">
        <f>C18-L19</f>
        <v>-5288.5</v>
      </c>
      <c r="H18" s="74"/>
      <c r="I18" s="74"/>
      <c r="J18" s="74"/>
      <c r="K18" s="53"/>
      <c r="L18" s="54"/>
      <c r="M18" s="55"/>
    </row>
    <row r="19" spans="1:13" customFormat="1" ht="24" customHeight="1">
      <c r="A19" s="56" t="s">
        <v>35</v>
      </c>
      <c r="B19" s="56"/>
      <c r="C19" s="17" t="s">
        <v>36</v>
      </c>
      <c r="D19" s="57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伍仟贰佰捌拾捌元伍角</v>
      </c>
      <c r="E19" s="57"/>
      <c r="F19" s="57"/>
      <c r="G19" s="57"/>
      <c r="H19" s="57"/>
      <c r="I19" s="57"/>
      <c r="J19" s="57"/>
      <c r="K19" s="45" t="s">
        <v>37</v>
      </c>
      <c r="L19" s="58">
        <f>J17+M12+F17</f>
        <v>5288.5</v>
      </c>
      <c r="M19" s="59"/>
    </row>
    <row r="20" spans="1:13" customFormat="1" ht="23.1" customHeight="1">
      <c r="A20" s="56"/>
      <c r="B20" s="56"/>
      <c r="C20" s="17" t="s">
        <v>38</v>
      </c>
      <c r="D20" s="57"/>
      <c r="E20" s="57"/>
      <c r="F20" s="57"/>
      <c r="G20" s="57"/>
      <c r="H20" s="57"/>
      <c r="I20" s="57"/>
      <c r="J20" s="57"/>
      <c r="K20" s="45"/>
      <c r="L20" s="60"/>
      <c r="M20" s="61"/>
    </row>
    <row r="21" spans="1:13" customFormat="1" ht="35.1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5" type="noConversion"/>
  <pageMargins left="0.75" right="0.75" top="1" bottom="1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H21"/>
  <sheetViews>
    <sheetView tabSelected="1" workbookViewId="0">
      <selection activeCell="P14" sqref="P14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customFormat="1">
      <c r="A2" s="89" t="s">
        <v>1</v>
      </c>
      <c r="B2" s="89"/>
      <c r="C2" s="90"/>
      <c r="D2" s="90"/>
      <c r="E2" s="2" t="s">
        <v>2</v>
      </c>
      <c r="F2" s="91" t="s">
        <v>3</v>
      </c>
      <c r="G2" s="91"/>
      <c r="H2" s="2" t="s">
        <v>4</v>
      </c>
      <c r="I2" s="92" t="s">
        <v>5</v>
      </c>
      <c r="J2" s="92"/>
      <c r="K2" s="93">
        <v>45264</v>
      </c>
      <c r="L2" s="94"/>
      <c r="M2" s="94"/>
    </row>
    <row r="3" spans="1:13" customFormat="1" ht="14.25" customHeight="1">
      <c r="A3" s="75" t="s">
        <v>6</v>
      </c>
      <c r="B3" s="75"/>
      <c r="C3" s="75"/>
      <c r="D3" s="3"/>
      <c r="E3" s="75" t="s">
        <v>7</v>
      </c>
      <c r="F3" s="75"/>
      <c r="G3" s="76"/>
      <c r="H3" s="76"/>
      <c r="I3" s="76"/>
      <c r="J3" s="18" t="s">
        <v>8</v>
      </c>
      <c r="K3" s="77" t="s">
        <v>9</v>
      </c>
      <c r="L3" s="78"/>
      <c r="M3" s="79"/>
    </row>
    <row r="4" spans="1:13" customFormat="1" ht="14.25" customHeight="1">
      <c r="A4" s="80" t="s">
        <v>10</v>
      </c>
      <c r="B4" s="80"/>
      <c r="C4" s="81" t="s">
        <v>11</v>
      </c>
      <c r="D4" s="82"/>
      <c r="E4" s="82"/>
      <c r="F4" s="83"/>
      <c r="G4" s="43" t="s">
        <v>12</v>
      </c>
      <c r="H4" s="84" t="s">
        <v>13</v>
      </c>
      <c r="I4" s="85"/>
      <c r="J4" s="86"/>
      <c r="K4" s="75" t="s">
        <v>14</v>
      </c>
      <c r="L4" s="75"/>
      <c r="M4" s="75"/>
    </row>
    <row r="5" spans="1:13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44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>
      <c r="A6" s="6">
        <v>11</v>
      </c>
      <c r="B6" s="7">
        <v>27</v>
      </c>
      <c r="C6" s="7" t="s">
        <v>26</v>
      </c>
      <c r="D6" s="7" t="s">
        <v>59</v>
      </c>
      <c r="E6" s="7"/>
      <c r="F6" s="8">
        <v>440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418</v>
      </c>
    </row>
    <row r="7" spans="1:13" customFormat="1">
      <c r="A7" s="6">
        <v>11</v>
      </c>
      <c r="B7" s="7">
        <v>29</v>
      </c>
      <c r="C7" s="7" t="s">
        <v>59</v>
      </c>
      <c r="D7" s="7" t="s">
        <v>60</v>
      </c>
      <c r="E7" s="7"/>
      <c r="F7" s="8">
        <v>132.5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>
      <c r="A8" s="6">
        <v>12</v>
      </c>
      <c r="B8" s="7">
        <v>1</v>
      </c>
      <c r="C8" s="7" t="s">
        <v>61</v>
      </c>
      <c r="D8" s="7" t="s">
        <v>26</v>
      </c>
      <c r="E8" s="7"/>
      <c r="F8" s="8">
        <v>536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>
      <c r="A12" s="6"/>
      <c r="B12" s="7"/>
      <c r="C12" s="7"/>
      <c r="D12" s="7"/>
      <c r="E12" s="7"/>
      <c r="F12" s="8"/>
      <c r="G12" s="10"/>
      <c r="H12" s="11">
        <v>4</v>
      </c>
      <c r="I12" s="9">
        <v>80</v>
      </c>
      <c r="J12" s="9">
        <f t="shared" si="0"/>
        <v>320</v>
      </c>
      <c r="K12" s="17" t="s">
        <v>29</v>
      </c>
      <c r="L12" s="24"/>
      <c r="M12" s="14">
        <f>SUM(M6:M11)</f>
        <v>418</v>
      </c>
    </row>
    <row r="13" spans="1:13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2" t="s">
        <v>30</v>
      </c>
      <c r="L13" s="63"/>
      <c r="M13" s="64"/>
    </row>
    <row r="14" spans="1:13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47"/>
      <c r="L14" s="48"/>
      <c r="M14" s="49"/>
    </row>
    <row r="15" spans="1:13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50"/>
      <c r="L15" s="51"/>
      <c r="M15" s="52"/>
    </row>
    <row r="16" spans="1:13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50"/>
      <c r="L16" s="51"/>
      <c r="M16" s="52"/>
    </row>
    <row r="17" spans="1:13" customFormat="1" ht="23.25" customHeight="1">
      <c r="A17" s="65" t="s">
        <v>31</v>
      </c>
      <c r="B17" s="66"/>
      <c r="C17" s="66"/>
      <c r="D17" s="66"/>
      <c r="E17" s="67"/>
      <c r="F17" s="14">
        <f>SUM(F6:F14)</f>
        <v>1108.5</v>
      </c>
      <c r="G17" s="68" t="s">
        <v>32</v>
      </c>
      <c r="H17" s="69"/>
      <c r="I17" s="15"/>
      <c r="J17" s="14">
        <f>SUM(J6:J15)</f>
        <v>320</v>
      </c>
      <c r="K17" s="50"/>
      <c r="L17" s="51"/>
      <c r="M17" s="52"/>
    </row>
    <row r="18" spans="1:13" customFormat="1" ht="24.95" customHeight="1">
      <c r="A18" s="70" t="s">
        <v>33</v>
      </c>
      <c r="B18" s="70"/>
      <c r="C18" s="71"/>
      <c r="D18" s="72"/>
      <c r="E18" s="71" t="s">
        <v>34</v>
      </c>
      <c r="F18" s="73"/>
      <c r="G18" s="74">
        <f>C18-L19</f>
        <v>-1846.5</v>
      </c>
      <c r="H18" s="74"/>
      <c r="I18" s="74"/>
      <c r="J18" s="74"/>
      <c r="K18" s="53"/>
      <c r="L18" s="54"/>
      <c r="M18" s="55"/>
    </row>
    <row r="19" spans="1:13" customFormat="1" ht="24" customHeight="1">
      <c r="A19" s="56" t="s">
        <v>35</v>
      </c>
      <c r="B19" s="56"/>
      <c r="C19" s="17" t="s">
        <v>36</v>
      </c>
      <c r="D19" s="57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壹仟捌佰肆拾陆元伍角</v>
      </c>
      <c r="E19" s="57"/>
      <c r="F19" s="57"/>
      <c r="G19" s="57"/>
      <c r="H19" s="57"/>
      <c r="I19" s="57"/>
      <c r="J19" s="57"/>
      <c r="K19" s="45" t="s">
        <v>37</v>
      </c>
      <c r="L19" s="58">
        <f>J17+M12+F17</f>
        <v>1846.5</v>
      </c>
      <c r="M19" s="59"/>
    </row>
    <row r="20" spans="1:13" customFormat="1" ht="23.1" customHeight="1">
      <c r="A20" s="56"/>
      <c r="B20" s="56"/>
      <c r="C20" s="17" t="s">
        <v>38</v>
      </c>
      <c r="D20" s="57"/>
      <c r="E20" s="57"/>
      <c r="F20" s="57"/>
      <c r="G20" s="57"/>
      <c r="H20" s="57"/>
      <c r="I20" s="57"/>
      <c r="J20" s="57"/>
      <c r="K20" s="45"/>
      <c r="L20" s="60"/>
      <c r="M20" s="61"/>
    </row>
    <row r="21" spans="1:13" customFormat="1" ht="35.1" customHeight="1">
      <c r="A21" s="40" t="s">
        <v>39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5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差旅</vt:lpstr>
      <vt:lpstr>费用</vt:lpstr>
      <vt:lpstr>差旅2</vt:lpstr>
      <vt:lpstr>差旅3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 蔡</cp:lastModifiedBy>
  <dcterms:created xsi:type="dcterms:W3CDTF">2023-09-11T07:20:00Z</dcterms:created>
  <dcterms:modified xsi:type="dcterms:W3CDTF">2023-12-05T07:28:18Z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E867DDFD0B254B46BF32ED0CCCC9EFE6_13</vt:lpwstr>
  </property>
  <property fmtid="{D5CDD505-2E9C-101B-9397-08002B2CF9AE}" pid="3" name="KSOProductBuildVer">
    <vt:lpwstr>2052-12.1.0.15712</vt:lpwstr>
  </property>
</Properties>
</file>