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差旅报销单" sheetId="3" r:id="rId1"/>
  </sheets>
  <calcPr calcId="144525"/>
</workbook>
</file>

<file path=xl/sharedStrings.xml><?xml version="1.0" encoding="utf-8"?>
<sst xmlns="http://schemas.openxmlformats.org/spreadsheetml/2006/main" count="75" uniqueCount="54">
  <si>
    <t>北京创联致信科技有限公司差旅费报销单</t>
  </si>
  <si>
    <t>部门:</t>
  </si>
  <si>
    <t>长沙分公司</t>
  </si>
  <si>
    <t>项目编码</t>
  </si>
  <si>
    <t xml:space="preserve">ACL23002
</t>
  </si>
  <si>
    <t>项目名称</t>
  </si>
  <si>
    <t>2023盒条件实施差旅报销&amp;工时预算&amp;施工材料项目</t>
  </si>
  <si>
    <t>2023年 11月5日</t>
  </si>
  <si>
    <t>出差人</t>
  </si>
  <si>
    <t>李小龙</t>
  </si>
  <si>
    <t>出差借款单编号</t>
  </si>
  <si>
    <t>OA报销单编号</t>
  </si>
  <si>
    <t>20231011-0806</t>
  </si>
  <si>
    <t>日期</t>
  </si>
  <si>
    <t>大交通费</t>
  </si>
  <si>
    <t>备注</t>
  </si>
  <si>
    <t>出差补助</t>
  </si>
  <si>
    <t>其他费用</t>
  </si>
  <si>
    <t>月</t>
  </si>
  <si>
    <t>日</t>
  </si>
  <si>
    <t>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</si>
  <si>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</si>
  <si>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</si>
  <si>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</si>
  <si>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</si>
  <si>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</si>
  <si>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</si>
  <si>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</si>
  <si>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</si>
  <si>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/>
  </si>
  <si>
    <t>长春西</t>
  </si>
  <si>
    <t>四平东</t>
  </si>
  <si>
    <t>火车</t>
  </si>
  <si>
    <t>纸出租车票</t>
  </si>
  <si>
    <t>长春</t>
  </si>
  <si>
    <t>酒店票</t>
  </si>
  <si>
    <t>松原</t>
  </si>
  <si>
    <t>电子租车票</t>
  </si>
  <si>
    <t>白城</t>
  </si>
  <si>
    <t>沈阳北</t>
  </si>
  <si>
    <t>沈阳</t>
  </si>
  <si>
    <t>通化</t>
  </si>
  <si>
    <t>客车</t>
  </si>
  <si>
    <t>合  计</t>
  </si>
  <si>
    <t>说明</t>
  </si>
  <si>
    <t>吉林</t>
  </si>
  <si>
    <t>合 计</t>
  </si>
  <si>
    <t>原借款</t>
  </si>
  <si>
    <t>应退余款</t>
  </si>
  <si>
    <t>报销总额</t>
  </si>
  <si>
    <t>人民币</t>
  </si>
  <si>
    <t>小写  ￥</t>
  </si>
  <si>
    <t>（大写）</t>
  </si>
  <si>
    <t>申 请 人：李小龙                  主管经理：                     销售副总裁：                  技术副总裁：   财务总监：                     总    裁：                     会      计：                  出      纳：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</si>
</sst>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</numFmts>
  <fonts count="27">
    <font>
      <sz val="12"/>
      <name val="宋体"/>
      <charset val="1"/>
    </font>
    <font>
      <sz val="11"/>
      <color indexed="8"/>
      <name val="宋体"/>
      <charset val="1"/>
    </font>
    <font>
      <b/>
      <sz val="22"/>
      <name val="微软雅黑"/>
      <charset val="1"/>
    </font>
    <font>
      <b/>
      <sz val="10"/>
      <color indexed="8"/>
      <name val="宋体"/>
      <charset val="1"/>
    </font>
    <font>
      <sz val="12"/>
      <color indexed="8"/>
      <name val="宋体"/>
      <charset val="1"/>
    </font>
    <font>
      <b/>
      <sz val="12"/>
      <name val="宋体"/>
      <charset val="1"/>
    </font>
    <font>
      <b/>
      <sz val="11"/>
      <color indexed="8"/>
      <name val="宋体"/>
      <charset val="1"/>
    </font>
    <font>
      <b/>
      <sz val="10"/>
      <name val="宋体"/>
      <charset val="1"/>
    </font>
    <font>
      <sz val="10"/>
      <name val="宋体"/>
      <charset val="1"/>
    </font>
    <font>
      <sz val="10"/>
      <color indexed="8"/>
      <name val="宋体"/>
      <charset val="1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sz val="11"/>
      <color indexed="10"/>
      <name val="宋体"/>
      <charset val="1"/>
    </font>
    <font>
      <b/>
      <sz val="18"/>
      <color indexed="54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b/>
      <sz val="11"/>
      <color indexed="54"/>
      <name val="宋体"/>
      <charset val="1"/>
    </font>
    <font>
      <sz val="11"/>
      <color indexed="62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sz val="11"/>
      <color indexed="17"/>
      <name val="宋体"/>
      <charset val="1"/>
    </font>
    <font>
      <sz val="11"/>
      <color indexed="16"/>
      <name val="宋体"/>
      <charset val="1"/>
    </font>
    <font>
      <sz val="11"/>
      <color indexed="19"/>
      <name val="宋体"/>
      <charset val="1"/>
    </font>
    <font>
      <sz val="11"/>
      <color indexed="9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" fillId="3" borderId="15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16">
      <alignment vertical="center"/>
    </xf>
    <xf numFmtId="0" fontId="16" fillId="0" borderId="16">
      <alignment vertical="center"/>
    </xf>
    <xf numFmtId="0" fontId="17" fillId="0" borderId="17">
      <alignment vertical="center"/>
    </xf>
    <xf numFmtId="0" fontId="17" fillId="0" borderId="0">
      <alignment vertical="center"/>
    </xf>
    <xf numFmtId="0" fontId="18" fillId="4" borderId="18">
      <alignment vertical="center"/>
    </xf>
    <xf numFmtId="0" fontId="19" fillId="2" borderId="19">
      <alignment vertical="center"/>
    </xf>
    <xf numFmtId="0" fontId="20" fillId="2" borderId="18">
      <alignment vertical="center"/>
    </xf>
    <xf numFmtId="0" fontId="21" fillId="5" borderId="20">
      <alignment vertical="center"/>
    </xf>
    <xf numFmtId="0" fontId="22" fillId="0" borderId="21">
      <alignment vertical="center"/>
    </xf>
    <xf numFmtId="0" fontId="6" fillId="0" borderId="22">
      <alignment vertical="center"/>
    </xf>
    <xf numFmtId="0" fontId="23" fillId="6" borderId="0">
      <alignment vertical="center"/>
    </xf>
    <xf numFmtId="0" fontId="24" fillId="7" borderId="0">
      <alignment vertical="center"/>
    </xf>
    <xf numFmtId="0" fontId="25" fillId="8" borderId="0">
      <alignment vertical="center"/>
    </xf>
    <xf numFmtId="0" fontId="26" fillId="9" borderId="0">
      <alignment vertical="center"/>
    </xf>
    <xf numFmtId="0" fontId="1" fillId="10" borderId="0">
      <alignment vertical="center"/>
    </xf>
    <xf numFmtId="0" fontId="1" fillId="11" borderId="0">
      <alignment vertical="center"/>
    </xf>
    <xf numFmtId="0" fontId="26" fillId="12" borderId="0">
      <alignment vertical="center"/>
    </xf>
    <xf numFmtId="0" fontId="26" fillId="13" borderId="0">
      <alignment vertical="center"/>
    </xf>
    <xf numFmtId="0" fontId="1" fillId="3" borderId="0">
      <alignment vertical="center"/>
    </xf>
    <xf numFmtId="0" fontId="1" fillId="4" borderId="0">
      <alignment vertical="center"/>
    </xf>
    <xf numFmtId="0" fontId="26" fillId="4" borderId="0">
      <alignment vertical="center"/>
    </xf>
    <xf numFmtId="0" fontId="26" fillId="5" borderId="0">
      <alignment vertical="center"/>
    </xf>
    <xf numFmtId="0" fontId="1" fillId="2" borderId="0">
      <alignment vertical="center"/>
    </xf>
    <xf numFmtId="0" fontId="1" fillId="14" borderId="0">
      <alignment vertical="center"/>
    </xf>
    <xf numFmtId="0" fontId="26" fillId="14" borderId="0">
      <alignment vertical="center"/>
    </xf>
    <xf numFmtId="0" fontId="26" fillId="15" borderId="0">
      <alignment vertical="center"/>
    </xf>
    <xf numFmtId="0" fontId="1" fillId="3" borderId="0">
      <alignment vertical="center"/>
    </xf>
    <xf numFmtId="0" fontId="1" fillId="8" borderId="0">
      <alignment vertical="center"/>
    </xf>
    <xf numFmtId="0" fontId="26" fillId="4" borderId="0">
      <alignment vertical="center"/>
    </xf>
    <xf numFmtId="0" fontId="26" fillId="16" borderId="0">
      <alignment vertical="center"/>
    </xf>
    <xf numFmtId="0" fontId="1" fillId="11" borderId="0">
      <alignment vertical="center"/>
    </xf>
    <xf numFmtId="0" fontId="1" fillId="11" borderId="0">
      <alignment vertical="center"/>
    </xf>
    <xf numFmtId="0" fontId="26" fillId="17" borderId="0">
      <alignment vertical="center"/>
    </xf>
    <xf numFmtId="0" fontId="26" fillId="18" borderId="0">
      <alignment vertical="center"/>
    </xf>
    <xf numFmtId="0" fontId="1" fillId="6" borderId="0">
      <alignment vertical="center"/>
    </xf>
    <xf numFmtId="0" fontId="1" fillId="14" borderId="0">
      <alignment vertical="center"/>
    </xf>
    <xf numFmtId="0" fontId="26" fillId="14" borderId="0">
      <alignment vertical="center"/>
    </xf>
    <xf numFmtId="0" fontId="0" fillId="0" borderId="0"/>
  </cellStyleXfs>
  <cellXfs count="8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/>
    </xf>
    <xf numFmtId="0" fontId="5" fillId="0" borderId="2" xfId="0" applyFont="1" applyFill="1" applyBorder="1" applyAlignment="1">
      <alignment horizontal="right" vertical="top"/>
    </xf>
    <xf numFmtId="0" fontId="6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/>
    </xf>
    <xf numFmtId="177" fontId="0" fillId="2" borderId="2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top"/>
    </xf>
    <xf numFmtId="176" fontId="0" fillId="2" borderId="2" xfId="0" applyNumberFormat="1" applyFont="1" applyFill="1" applyBorder="1" applyAlignment="1">
      <alignment horizontal="center" vertical="top"/>
    </xf>
    <xf numFmtId="178" fontId="0" fillId="2" borderId="2" xfId="0" applyNumberFormat="1" applyFont="1" applyFill="1" applyBorder="1" applyAlignment="1">
      <alignment horizontal="center" vertical="top"/>
    </xf>
    <xf numFmtId="177" fontId="0" fillId="2" borderId="2" xfId="0" applyNumberFormat="1" applyFont="1" applyFill="1" applyBorder="1" applyAlignment="1">
      <alignment horizontal="center" vertical="top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shrinkToFit="1"/>
    </xf>
    <xf numFmtId="178" fontId="0" fillId="0" borderId="3" xfId="0" applyNumberFormat="1" applyFont="1" applyFill="1" applyBorder="1" applyAlignment="1">
      <alignment horizontal="center" vertical="center" shrinkToFit="1"/>
    </xf>
    <xf numFmtId="178" fontId="0" fillId="0" borderId="5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top"/>
    </xf>
    <xf numFmtId="0" fontId="7" fillId="0" borderId="3" xfId="0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center" textRotation="255" wrapText="1"/>
    </xf>
    <xf numFmtId="0" fontId="5" fillId="2" borderId="9" xfId="0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/>
    </xf>
    <xf numFmtId="179" fontId="8" fillId="0" borderId="2" xfId="0" applyNumberFormat="1" applyFont="1" applyFill="1" applyBorder="1" applyAlignment="1">
      <alignment horizontal="center" vertical="top"/>
    </xf>
    <xf numFmtId="0" fontId="0" fillId="0" borderId="2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center"/>
    </xf>
    <xf numFmtId="179" fontId="8" fillId="0" borderId="2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0" fontId="0" fillId="0" borderId="5" xfId="0" applyFont="1" applyFill="1" applyBorder="1" applyAlignment="1">
      <alignment horizontal="center" vertical="top"/>
    </xf>
    <xf numFmtId="0" fontId="0" fillId="0" borderId="7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177" fontId="5" fillId="0" borderId="2" xfId="0" applyNumberFormat="1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left" vertical="top" wrapText="1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122783</xdr:colOff>
      <xdr:row>0</xdr:row>
      <xdr:rowOff>196453</xdr:rowOff>
    </xdr:from>
    <xdr:to>
      <xdr:col>2</xdr:col>
      <xdr:colOff>113853</xdr:colOff>
      <xdr:row>0</xdr:row>
      <xdr:rowOff>510778</xdr:rowOff>
    </xdr:to>
    <xdr:pic>
      <xdr:nvPicPr>
        <xdr:cNvPr id="131073" name="Picture_3"/>
        <xdr:cNvPicPr>
          <a:picLocks noChangeAspect="1"/>
        </xdr:cNvPicPr>
      </xdr:nvPicPr>
      <xdr:blipFill>
        <a:blip r:embed="rId1"/>
        <a:srcRect/>
      </xdr:blipFill>
      <xdr:spPr>
        <a:xfrm>
          <a:off x="425450" y="196215"/>
          <a:ext cx="309880" cy="3143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G17" sqref="G17:J17"/>
    </sheetView>
  </sheetViews>
  <sheetFormatPr defaultColWidth="8" defaultRowHeight="14.25"/>
  <cols>
    <col min="1" max="1" width="3.975" customWidth="1"/>
    <col min="2" max="2" width="4.18333333333333" customWidth="1"/>
    <col min="3" max="3" width="11.925" customWidth="1"/>
    <col min="4" max="4" width="9.30833333333333" customWidth="1"/>
    <col min="5" max="5" width="9.1" customWidth="1"/>
    <col min="6" max="6" width="8.79166666666667" customWidth="1"/>
    <col min="7" max="7" width="9.51666666666667" customWidth="1"/>
    <col min="8" max="8" width="8.36666666666667" customWidth="1"/>
    <col min="9" max="9" width="9.1" customWidth="1"/>
    <col min="10" max="10" width="21.875" customWidth="1"/>
    <col min="11" max="11" width="10.4583333333333" customWidth="1"/>
    <col min="12" max="12" width="5.54166666666667" customWidth="1"/>
    <col min="13" max="13" width="9.1" customWidth="1"/>
    <col min="14" max="255" width="8.475" customWidth="1"/>
  </cols>
  <sheetData>
    <row r="1" s="1" customFormat="1" ht="66.9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5.6" customHeight="1" spans="1:13">
      <c r="A2" s="4" t="s">
        <v>1</v>
      </c>
      <c r="B2" s="4"/>
      <c r="C2" s="5" t="s">
        <v>2</v>
      </c>
      <c r="D2" s="5"/>
      <c r="E2" s="6" t="s">
        <v>3</v>
      </c>
      <c r="F2" s="7" t="s">
        <v>4</v>
      </c>
      <c r="G2" s="8"/>
      <c r="H2" s="6" t="s">
        <v>5</v>
      </c>
      <c r="I2" s="48" t="s">
        <v>6</v>
      </c>
      <c r="J2" s="48"/>
      <c r="K2" s="49" t="s">
        <v>7</v>
      </c>
      <c r="L2" s="50"/>
      <c r="M2" s="50"/>
    </row>
    <row r="3" s="1" customFormat="1" customHeight="1" spans="1:14">
      <c r="A3" s="9" t="s">
        <v>8</v>
      </c>
      <c r="B3" s="9"/>
      <c r="C3" s="9"/>
      <c r="D3" s="10" t="s">
        <v>9</v>
      </c>
      <c r="E3" s="9" t="s">
        <v>10</v>
      </c>
      <c r="F3" s="9"/>
      <c r="G3" s="11"/>
      <c r="H3" s="11"/>
      <c r="I3" s="11"/>
      <c r="J3" s="51" t="s">
        <v>11</v>
      </c>
      <c r="K3" s="52" t="s">
        <v>12</v>
      </c>
      <c r="L3" s="53"/>
      <c r="M3" s="54"/>
      <c r="N3" s="55"/>
    </row>
    <row r="4" s="1" customFormat="1" customHeight="1" spans="1:14">
      <c r="A4" s="12" t="s">
        <v>13</v>
      </c>
      <c r="B4" s="12"/>
      <c r="C4" s="13" t="s">
        <v>14</v>
      </c>
      <c r="D4" s="14"/>
      <c r="E4" s="14"/>
      <c r="F4" s="15"/>
      <c r="G4" s="16" t="s">
        <v>15</v>
      </c>
      <c r="H4" s="17" t="s">
        <v>16</v>
      </c>
      <c r="I4" s="56"/>
      <c r="J4" s="57"/>
      <c r="K4" s="9" t="s">
        <v>17</v>
      </c>
      <c r="L4" s="9"/>
      <c r="M4" s="9"/>
      <c r="N4" s="55"/>
    </row>
    <row r="5" s="1" customFormat="1" ht="30" customHeight="1" spans="1:15">
      <c r="A5" s="18" t="s">
        <v>18</v>
      </c>
      <c r="B5" s="18" t="s">
        <v>19</v>
      </c>
      <c r="C5" s="18" t="s">
        <v>20</v>
      </c>
      <c r="D5" s="18" t="s">
        <v>21</v>
      </c>
      <c r="E5" s="19" t="s">
        <v>22</v>
      </c>
      <c r="F5" s="18" t="s">
        <v>23</v>
      </c>
      <c r="G5" s="20"/>
      <c r="H5" s="18" t="s">
        <v>24</v>
      </c>
      <c r="I5" s="58" t="s">
        <v>25</v>
      </c>
      <c r="J5" s="18" t="s">
        <v>26</v>
      </c>
      <c r="K5" s="36" t="s">
        <v>27</v>
      </c>
      <c r="L5" s="59" t="s">
        <v>28</v>
      </c>
      <c r="M5" s="36" t="s">
        <v>23</v>
      </c>
      <c r="N5" s="55"/>
      <c r="O5" s="1" t="s">
        <v>29</v>
      </c>
    </row>
    <row r="6" s="1" customFormat="1" ht="13.5" customHeight="1" spans="1:14">
      <c r="A6" s="21">
        <v>10</v>
      </c>
      <c r="B6" s="21">
        <v>8</v>
      </c>
      <c r="C6" s="21" t="s">
        <v>30</v>
      </c>
      <c r="D6" s="21" t="s">
        <v>31</v>
      </c>
      <c r="E6" s="22">
        <v>1</v>
      </c>
      <c r="F6" s="23">
        <v>53.5</v>
      </c>
      <c r="G6" s="21" t="s">
        <v>32</v>
      </c>
      <c r="H6" s="24">
        <v>26</v>
      </c>
      <c r="I6" s="24">
        <v>80</v>
      </c>
      <c r="J6" s="24">
        <f t="shared" ref="J6:J13" si="0">H6*I6</f>
        <v>2080</v>
      </c>
      <c r="K6" s="28" t="s">
        <v>33</v>
      </c>
      <c r="L6" s="60">
        <v>28</v>
      </c>
      <c r="M6" s="61">
        <v>305</v>
      </c>
      <c r="N6" s="55"/>
    </row>
    <row r="7" s="1" customFormat="1" customHeight="1" spans="1:14">
      <c r="A7" s="25">
        <v>10</v>
      </c>
      <c r="B7" s="26">
        <v>8</v>
      </c>
      <c r="C7" s="26" t="s">
        <v>31</v>
      </c>
      <c r="D7" s="26" t="s">
        <v>34</v>
      </c>
      <c r="E7" s="26">
        <v>1</v>
      </c>
      <c r="F7" s="27">
        <v>59.5</v>
      </c>
      <c r="G7" s="28" t="s">
        <v>32</v>
      </c>
      <c r="H7" s="24"/>
      <c r="I7" s="24"/>
      <c r="J7" s="24">
        <f t="shared" si="0"/>
        <v>0</v>
      </c>
      <c r="K7" s="62" t="s">
        <v>35</v>
      </c>
      <c r="L7" s="60">
        <v>8</v>
      </c>
      <c r="M7" s="61">
        <v>4504</v>
      </c>
      <c r="N7" s="55"/>
    </row>
    <row r="8" s="1" customFormat="1" ht="15" customHeight="1" spans="1:14">
      <c r="A8" s="21">
        <v>10</v>
      </c>
      <c r="B8" s="26">
        <v>8</v>
      </c>
      <c r="C8" s="26" t="s">
        <v>34</v>
      </c>
      <c r="D8" s="26" t="s">
        <v>36</v>
      </c>
      <c r="E8" s="26">
        <v>1</v>
      </c>
      <c r="F8" s="27">
        <v>53</v>
      </c>
      <c r="G8" s="28" t="s">
        <v>32</v>
      </c>
      <c r="H8" s="29"/>
      <c r="I8" s="24"/>
      <c r="J8" s="24">
        <f t="shared" si="0"/>
        <v>0</v>
      </c>
      <c r="K8" s="62" t="s">
        <v>37</v>
      </c>
      <c r="L8" s="60">
        <v>4</v>
      </c>
      <c r="M8" s="61">
        <v>299.47</v>
      </c>
      <c r="N8" s="55"/>
    </row>
    <row r="9" s="1" customFormat="1" customHeight="1" spans="1:14">
      <c r="A9" s="21">
        <v>10</v>
      </c>
      <c r="B9" s="26">
        <v>12</v>
      </c>
      <c r="C9" s="26" t="s">
        <v>36</v>
      </c>
      <c r="D9" s="26" t="s">
        <v>38</v>
      </c>
      <c r="E9" s="26">
        <v>1</v>
      </c>
      <c r="F9" s="27">
        <v>49</v>
      </c>
      <c r="G9" s="28" t="s">
        <v>32</v>
      </c>
      <c r="H9" s="29"/>
      <c r="I9" s="24"/>
      <c r="J9" s="24">
        <f t="shared" si="0"/>
        <v>0</v>
      </c>
      <c r="K9" s="62"/>
      <c r="L9" s="60"/>
      <c r="M9" s="61"/>
      <c r="N9" s="55"/>
    </row>
    <row r="10" s="1" customFormat="1" customHeight="1" spans="1:14">
      <c r="A10" s="21">
        <v>10</v>
      </c>
      <c r="B10" s="26">
        <v>13</v>
      </c>
      <c r="C10" s="26" t="s">
        <v>38</v>
      </c>
      <c r="D10" s="26" t="s">
        <v>34</v>
      </c>
      <c r="E10" s="26">
        <v>1</v>
      </c>
      <c r="F10" s="27">
        <v>117</v>
      </c>
      <c r="G10" s="28" t="s">
        <v>32</v>
      </c>
      <c r="H10" s="29"/>
      <c r="I10" s="24"/>
      <c r="J10" s="24">
        <f t="shared" si="0"/>
        <v>0</v>
      </c>
      <c r="K10" s="62"/>
      <c r="L10" s="63"/>
      <c r="M10" s="64"/>
      <c r="N10" s="55"/>
    </row>
    <row r="11" s="1" customFormat="1" customHeight="1" spans="1:14">
      <c r="A11" s="21">
        <v>10</v>
      </c>
      <c r="B11" s="26">
        <v>20</v>
      </c>
      <c r="C11" s="26" t="s">
        <v>30</v>
      </c>
      <c r="D11" s="26" t="s">
        <v>39</v>
      </c>
      <c r="E11" s="26">
        <v>1</v>
      </c>
      <c r="F11" s="27">
        <v>136.5</v>
      </c>
      <c r="G11" s="28" t="s">
        <v>32</v>
      </c>
      <c r="H11" s="29"/>
      <c r="I11" s="24"/>
      <c r="J11" s="24">
        <f t="shared" si="0"/>
        <v>0</v>
      </c>
      <c r="K11" s="65"/>
      <c r="L11" s="63"/>
      <c r="M11" s="64"/>
      <c r="N11" s="55"/>
    </row>
    <row r="12" s="1" customFormat="1" ht="15" customHeight="1" spans="1:14">
      <c r="A12" s="21">
        <v>10</v>
      </c>
      <c r="B12" s="26">
        <v>22</v>
      </c>
      <c r="C12" s="26" t="s">
        <v>40</v>
      </c>
      <c r="D12" s="26" t="s">
        <v>41</v>
      </c>
      <c r="E12" s="26">
        <v>1</v>
      </c>
      <c r="F12" s="27">
        <v>87</v>
      </c>
      <c r="G12" s="28" t="s">
        <v>42</v>
      </c>
      <c r="H12" s="29"/>
      <c r="I12" s="24"/>
      <c r="J12" s="24">
        <f t="shared" si="0"/>
        <v>0</v>
      </c>
      <c r="K12" s="65" t="s">
        <v>43</v>
      </c>
      <c r="L12" s="63"/>
      <c r="M12" s="33">
        <f>SUM(M6:M11)</f>
        <v>5108.47</v>
      </c>
      <c r="N12" s="55"/>
    </row>
    <row r="13" s="1" customFormat="1" customHeight="1" spans="1:14">
      <c r="A13" s="21">
        <v>10</v>
      </c>
      <c r="B13" s="26">
        <v>25</v>
      </c>
      <c r="C13" s="26" t="s">
        <v>41</v>
      </c>
      <c r="D13" s="26" t="s">
        <v>34</v>
      </c>
      <c r="E13" s="26">
        <v>1</v>
      </c>
      <c r="F13" s="27">
        <v>132</v>
      </c>
      <c r="G13" s="28" t="s">
        <v>42</v>
      </c>
      <c r="H13" s="29"/>
      <c r="I13" s="24"/>
      <c r="J13" s="24">
        <f t="shared" si="0"/>
        <v>0</v>
      </c>
      <c r="K13" s="66" t="s">
        <v>44</v>
      </c>
      <c r="L13" s="67"/>
      <c r="M13" s="68"/>
      <c r="N13" s="55"/>
    </row>
    <row r="14" s="1" customFormat="1" customHeight="1" spans="1:14">
      <c r="A14" s="21">
        <v>10</v>
      </c>
      <c r="B14" s="26">
        <v>25</v>
      </c>
      <c r="C14" s="26" t="s">
        <v>34</v>
      </c>
      <c r="D14" s="26" t="s">
        <v>45</v>
      </c>
      <c r="E14" s="26">
        <v>1</v>
      </c>
      <c r="F14" s="27">
        <v>34</v>
      </c>
      <c r="G14" s="28" t="s">
        <v>32</v>
      </c>
      <c r="H14" s="29"/>
      <c r="I14" s="24"/>
      <c r="J14" s="24"/>
      <c r="K14" s="69"/>
      <c r="L14" s="70"/>
      <c r="M14" s="71"/>
      <c r="N14" s="55"/>
    </row>
    <row r="15" s="1" customFormat="1" customHeight="1" spans="1:14">
      <c r="A15" s="21">
        <v>8</v>
      </c>
      <c r="B15" s="26">
        <v>31</v>
      </c>
      <c r="C15" s="26" t="s">
        <v>45</v>
      </c>
      <c r="D15" s="26" t="s">
        <v>41</v>
      </c>
      <c r="E15" s="26">
        <v>1</v>
      </c>
      <c r="F15" s="27">
        <v>101</v>
      </c>
      <c r="G15" s="28" t="s">
        <v>42</v>
      </c>
      <c r="H15" s="29"/>
      <c r="I15" s="24"/>
      <c r="J15" s="24">
        <f>H15*I15</f>
        <v>0</v>
      </c>
      <c r="K15" s="72"/>
      <c r="L15" s="73"/>
      <c r="M15" s="74"/>
      <c r="N15" s="55"/>
    </row>
    <row r="16" s="1" customFormat="1" ht="23.25" customHeight="1" spans="1:14">
      <c r="A16" s="30" t="s">
        <v>46</v>
      </c>
      <c r="B16" s="31"/>
      <c r="C16" s="31"/>
      <c r="D16" s="31"/>
      <c r="E16" s="32"/>
      <c r="F16" s="33">
        <f>SUM(F6:F15)</f>
        <v>822.5</v>
      </c>
      <c r="G16" s="34" t="s">
        <v>43</v>
      </c>
      <c r="H16" s="35"/>
      <c r="I16" s="35"/>
      <c r="J16" s="75">
        <v>2080</v>
      </c>
      <c r="K16" s="72"/>
      <c r="L16" s="73"/>
      <c r="M16" s="74"/>
      <c r="N16" s="55"/>
    </row>
    <row r="17" s="1" customFormat="1" ht="17.25" customHeight="1" spans="1:14">
      <c r="A17" s="36" t="s">
        <v>47</v>
      </c>
      <c r="B17" s="36"/>
      <c r="C17" s="37"/>
      <c r="D17" s="38"/>
      <c r="E17" s="37" t="s">
        <v>48</v>
      </c>
      <c r="F17" s="39"/>
      <c r="G17" s="40">
        <f>C17-L18</f>
        <v>-8010.97</v>
      </c>
      <c r="H17" s="40"/>
      <c r="I17" s="40"/>
      <c r="J17" s="40"/>
      <c r="K17" s="76"/>
      <c r="L17" s="77"/>
      <c r="M17" s="78"/>
      <c r="N17" s="55"/>
    </row>
    <row r="18" s="1" customFormat="1" ht="24" customHeight="1" spans="1:14">
      <c r="A18" s="41" t="s">
        <v>49</v>
      </c>
      <c r="B18" s="41"/>
      <c r="C18" s="42" t="s">
        <v>50</v>
      </c>
      <c r="D18" s="43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捌仟零壹拾元玖角柒分</v>
      </c>
      <c r="E18" s="43"/>
      <c r="F18" s="43"/>
      <c r="G18" s="43"/>
      <c r="H18" s="43"/>
      <c r="I18" s="43"/>
      <c r="J18" s="43"/>
      <c r="K18" s="65" t="s">
        <v>51</v>
      </c>
      <c r="L18" s="79">
        <f>J16+M12+F16</f>
        <v>8010.97</v>
      </c>
      <c r="M18" s="80"/>
      <c r="N18" s="55"/>
    </row>
    <row r="19" s="1" customFormat="1" ht="23" customHeight="1" spans="1:14">
      <c r="A19" s="41"/>
      <c r="B19" s="41"/>
      <c r="C19" s="42" t="s">
        <v>52</v>
      </c>
      <c r="D19" s="43"/>
      <c r="E19" s="43"/>
      <c r="F19" s="43"/>
      <c r="G19" s="43"/>
      <c r="H19" s="43"/>
      <c r="I19" s="43"/>
      <c r="J19" s="43"/>
      <c r="K19" s="65"/>
      <c r="L19" s="81"/>
      <c r="M19" s="82"/>
      <c r="N19" s="55"/>
    </row>
    <row r="20" s="1" customFormat="1" ht="35" customHeight="1" spans="1:13">
      <c r="A20" s="44" t="s">
        <v>53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="1" customFormat="1" ht="15.6" customHeight="1" spans="1:13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</row>
    <row r="22" s="1" customFormat="1" ht="21.75" customHeight="1" spans="1:14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L18:M19"/>
    <mergeCell ref="A18:B19"/>
    <mergeCell ref="K14:M17"/>
    <mergeCell ref="D18:J1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差旅报销单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才智</cp:lastModifiedBy>
  <dcterms:created xsi:type="dcterms:W3CDTF">2023-02-01T04:58:00Z</dcterms:created>
  <dcterms:modified xsi:type="dcterms:W3CDTF">2023-11-05T12:54:20Z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92734180FCC545D68FEFB2EB443D3A77_13</vt:lpwstr>
  </property>
  <property fmtid="{D5CDD505-2E9C-101B-9397-08002B2CF9AE}" pid="3" name="KSOProductBuildVer">
    <vt:lpwstr>2052-12.1.0.15712</vt:lpwstr>
  </property>
</Properties>
</file>