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<sst xmlns="http://schemas.openxmlformats.org/spreadsheetml/2006/main" count="47" uniqueCount="43">
  <si>
    <t>北京创联致信科技有限公司
差旅费报销单</t>
  </si>
  <si>
    <t xml:space="preserve">部门:                                                     </t>
  </si>
  <si>
    <t>项目编码</t>
  </si>
  <si>
    <t>DCL23055</t>
  </si>
  <si>
    <t>项目名称</t>
  </si>
  <si>
    <t xml:space="preserve"> 湖北银行统一监控平台延续开发服务</t>
  </si>
  <si>
    <t xml:space="preserve"> 2023年 11月 24日</t>
  </si>
  <si>
    <t xml:space="preserve"> 出差人</t>
  </si>
  <si>
    <t>董志鹏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</si>
  <si>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</si>
  <si>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</si>
  <si>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</si>
  <si>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</si>
  <si>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</si>
  <si>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</si>
  <si>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</si>
  <si>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</si>
  <si>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</si>
  <si>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</si>
  <si>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</si>
  <si>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</si>
  <si>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</si>
  <si>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</si>
  <si>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</si>
  <si>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</si>
  <si>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</si>
  <si>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</si>
  <si>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</si>
  <si>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呼和浩特</t>
  </si>
  <si>
    <t>武汉</t>
  </si>
  <si>
    <t>托运费</t>
  </si>
  <si>
    <t>打车</t>
  </si>
  <si>
    <t>地铁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</si>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</sst>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7" fillId="0" borderId="0"/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" xfId="49" applyFont="1" applyFill="1" applyBorder="1" applyAlignment="1" applyProtection="1">
      <alignment horizontal="center" vertical="top"/>
      <protection locked="0"/>
    </xf>
    <xf numFmtId="0" fontId="4" fillId="0" borderId="2" xfId="49" applyFont="1" applyFill="1" applyBorder="1" applyAlignment="1" applyProtection="1">
      <alignment vertical="top"/>
      <protection locked="0"/>
    </xf>
    <xf numFmtId="0" fontId="4" fillId="0" borderId="2" xfId="49" applyFont="1" applyFill="1" applyBorder="1" applyAlignment="1" applyProtection="1">
      <alignment horizontal="right" vertical="top"/>
      <protection locked="0"/>
    </xf>
    <xf numFmtId="0" fontId="5" fillId="2" borderId="2" xfId="0" applyFont="1" applyFill="1" applyBorder="1" applyAlignment="1">
      <alignment horizontal="center" vertical="center"/>
    </xf>
    <xf numFmtId="0" fontId="4" fillId="2" borderId="3" xfId="49" applyFont="1" applyFill="1" applyBorder="1" applyAlignment="1" applyProtection="1">
      <alignment horizontal="center" vertical="top"/>
      <protection locked="0"/>
    </xf>
    <xf numFmtId="0" fontId="4" fillId="2" borderId="4" xfId="49" applyFont="1" applyFill="1" applyBorder="1" applyAlignment="1" applyProtection="1">
      <alignment horizontal="center" vertical="top"/>
      <protection locked="0"/>
    </xf>
    <xf numFmtId="0" fontId="4" fillId="2" borderId="5" xfId="49" applyFont="1" applyFill="1" applyBorder="1" applyAlignment="1" applyProtection="1">
      <alignment horizontal="center" vertical="top"/>
      <protection locked="0"/>
    </xf>
    <xf numFmtId="0" fontId="4" fillId="2" borderId="6" xfId="49" applyFont="1" applyFill="1" applyBorder="1" applyAlignment="1" applyProtection="1">
      <alignment horizontal="center" vertical="center"/>
      <protection locked="0"/>
    </xf>
    <xf numFmtId="0" fontId="4" fillId="2" borderId="7" xfId="49" applyFont="1" applyFill="1" applyBorder="1" applyAlignment="1" applyProtection="1">
      <alignment horizontal="center" vertical="top"/>
      <protection locked="0"/>
    </xf>
    <xf numFmtId="0" fontId="4" fillId="2" borderId="2" xfId="49" applyFont="1" applyFill="1" applyBorder="1" applyAlignment="1" applyProtection="1">
      <alignment horizontal="center" vertical="center"/>
      <protection locked="0"/>
    </xf>
    <xf numFmtId="0" fontId="6" fillId="2" borderId="2" xfId="49" applyFont="1" applyFill="1" applyBorder="1" applyAlignment="1" applyProtection="1">
      <alignment vertical="center" wrapText="1"/>
      <protection locked="0"/>
    </xf>
    <xf numFmtId="0" fontId="4" fillId="2" borderId="8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center" wrapText="1"/>
      <protection locked="0"/>
    </xf>
    <xf numFmtId="176" fontId="7" fillId="2" borderId="2" xfId="49" applyNumberFormat="1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fill" vertical="center"/>
      <protection locked="0"/>
    </xf>
    <xf numFmtId="177" fontId="7" fillId="2" borderId="2" xfId="49" applyNumberFormat="1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top"/>
      <protection locked="0"/>
    </xf>
    <xf numFmtId="178" fontId="7" fillId="2" borderId="2" xfId="49" applyNumberFormat="1" applyFont="1" applyFill="1" applyBorder="1" applyAlignment="1" applyProtection="1">
      <alignment horizontal="center" vertical="top"/>
      <protection locked="0"/>
    </xf>
    <xf numFmtId="176" fontId="7" fillId="2" borderId="2" xfId="49" applyNumberFormat="1" applyFont="1" applyFill="1" applyBorder="1" applyAlignment="1" applyProtection="1">
      <alignment horizontal="center" vertical="top"/>
      <protection locked="0"/>
    </xf>
    <xf numFmtId="177" fontId="7" fillId="2" borderId="2" xfId="49" applyNumberFormat="1" applyFont="1" applyFill="1" applyBorder="1" applyAlignment="1" applyProtection="1">
      <alignment horizontal="center" vertical="top"/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/>
      <protection locked="0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179" fontId="4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7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7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3" xfId="49" applyFont="1" applyFill="1" applyBorder="1" applyAlignment="1" applyProtection="1">
      <alignment horizontal="center" vertical="center"/>
      <protection locked="0"/>
    </xf>
    <xf numFmtId="0" fontId="4" fillId="0" borderId="5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49" applyNumberFormat="1" applyFont="1" applyFill="1" applyBorder="1" applyAlignment="1" applyProtection="1">
      <alignment horizontal="center" vertical="center"/>
      <protection locked="0"/>
    </xf>
    <xf numFmtId="0" fontId="4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2" xfId="49" applyFont="1" applyFill="1" applyBorder="1" applyAlignment="1" applyProtection="1">
      <alignment horizontal="right" vertical="top"/>
      <protection locked="0"/>
    </xf>
    <xf numFmtId="0" fontId="6" fillId="0" borderId="3" xfId="49" applyFont="1" applyFill="1" applyBorder="1" applyAlignment="1" applyProtection="1">
      <alignment horizontal="left" vertical="top"/>
      <protection locked="0"/>
    </xf>
    <xf numFmtId="0" fontId="6" fillId="0" borderId="4" xfId="49" applyFont="1" applyFill="1" applyBorder="1" applyAlignment="1" applyProtection="1">
      <alignment horizontal="left" vertical="top"/>
      <protection locked="0"/>
    </xf>
    <xf numFmtId="0" fontId="6" fillId="0" borderId="5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center" textRotation="255" wrapText="1"/>
      <protection locked="0"/>
    </xf>
    <xf numFmtId="0" fontId="4" fillId="2" borderId="9" xfId="49" applyFont="1" applyFill="1" applyBorder="1" applyAlignment="1" applyProtection="1">
      <alignment horizontal="center" vertical="top"/>
      <protection locked="0"/>
    </xf>
    <xf numFmtId="0" fontId="4" fillId="2" borderId="10" xfId="49" applyFont="1" applyFill="1" applyBorder="1" applyAlignment="1" applyProtection="1">
      <alignment horizontal="center" vertical="top"/>
      <protection locked="0"/>
    </xf>
    <xf numFmtId="0" fontId="4" fillId="2" borderId="2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top" wrapText="1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7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3" xfId="49" applyFont="1" applyFill="1" applyBorder="1" applyAlignment="1" applyProtection="1">
      <alignment horizontal="center" vertical="top"/>
      <protection locked="0"/>
    </xf>
    <xf numFmtId="0" fontId="7" fillId="0" borderId="4" xfId="49" applyFont="1" applyFill="1" applyBorder="1" applyAlignment="1" applyProtection="1">
      <alignment horizontal="center" vertical="top"/>
      <protection locked="0"/>
    </xf>
    <xf numFmtId="0" fontId="7" fillId="0" borderId="5" xfId="49" applyFont="1" applyFill="1" applyBorder="1" applyAlignment="1" applyProtection="1">
      <alignment horizontal="center" vertical="top"/>
      <protection locked="0"/>
    </xf>
    <xf numFmtId="0" fontId="7" fillId="0" borderId="7" xfId="49" applyFont="1" applyFill="1" applyBorder="1" applyAlignment="1" applyProtection="1">
      <alignment horizontal="left" vertical="top" wrapText="1"/>
      <protection locked="0"/>
    </xf>
    <xf numFmtId="0" fontId="7" fillId="0" borderId="9" xfId="49" applyFont="1" applyFill="1" applyBorder="1" applyAlignment="1" applyProtection="1">
      <alignment horizontal="left" vertical="top" wrapText="1"/>
      <protection locked="0"/>
    </xf>
    <xf numFmtId="0" fontId="7" fillId="0" borderId="10" xfId="49" applyFont="1" applyFill="1" applyBorder="1" applyAlignment="1" applyProtection="1">
      <alignment horizontal="left" vertical="top" wrapText="1"/>
      <protection locked="0"/>
    </xf>
    <xf numFmtId="0" fontId="7" fillId="0" borderId="11" xfId="49" applyFont="1" applyFill="1" applyBorder="1" applyAlignment="1" applyProtection="1">
      <alignment horizontal="left" vertical="top" wrapText="1"/>
      <protection locked="0"/>
    </xf>
    <xf numFmtId="0" fontId="7" fillId="0" borderId="0" xfId="49" applyFont="1" applyFill="1" applyBorder="1" applyAlignment="1" applyProtection="1">
      <alignment horizontal="left" vertical="top" wrapText="1"/>
      <protection locked="0"/>
    </xf>
    <xf numFmtId="0" fontId="7" fillId="0" borderId="12" xfId="49" applyFont="1" applyFill="1" applyBorder="1" applyAlignment="1" applyProtection="1">
      <alignment horizontal="left" vertical="top" wrapText="1"/>
      <protection locked="0"/>
    </xf>
    <xf numFmtId="0" fontId="7" fillId="0" borderId="13" xfId="49" applyFont="1" applyFill="1" applyBorder="1" applyAlignment="1" applyProtection="1">
      <alignment horizontal="left" vertical="top" wrapText="1"/>
      <protection locked="0"/>
    </xf>
    <xf numFmtId="0" fontId="7" fillId="0" borderId="1" xfId="49" applyFont="1" applyFill="1" applyBorder="1" applyAlignment="1" applyProtection="1">
      <alignment horizontal="left" vertical="top" wrapText="1"/>
      <protection locked="0"/>
    </xf>
    <xf numFmtId="0" fontId="7" fillId="0" borderId="14" xfId="49" applyFont="1" applyFill="1" applyBorder="1" applyAlignment="1" applyProtection="1">
      <alignment horizontal="left" vertical="top" wrapText="1"/>
      <protection locked="0"/>
    </xf>
    <xf numFmtId="179" fontId="4" fillId="0" borderId="7" xfId="49" applyNumberFormat="1" applyFont="1" applyFill="1" applyBorder="1" applyAlignment="1" applyProtection="1">
      <alignment horizontal="center" vertical="center"/>
      <protection locked="0"/>
    </xf>
    <xf numFmtId="179" fontId="4" fillId="0" borderId="10" xfId="49" applyNumberFormat="1" applyFont="1" applyFill="1" applyBorder="1" applyAlignment="1" applyProtection="1">
      <alignment horizontal="center" vertical="center"/>
      <protection locked="0"/>
    </xf>
    <xf numFmtId="179" fontId="4" fillId="0" borderId="13" xfId="49" applyNumberFormat="1" applyFont="1" applyFill="1" applyBorder="1" applyAlignment="1" applyProtection="1">
      <alignment horizontal="center" vertical="center"/>
      <protection locked="0"/>
    </xf>
    <xf numFmtId="179" fontId="4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177800</xdr:rowOff>
    </xdr:from>
    <xdr:to>
      <xdr:col>1</xdr:col>
      <xdr:colOff>425450</xdr:colOff>
      <xdr:row>1</xdr:row>
      <xdr:rowOff>108585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21995" y="17780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topLeftCell="A2" workbookViewId="0">
      <selection activeCell="M9" sqref="M9"/>
    </sheetView>
  </sheetViews>
  <sheetFormatPr defaultColWidth="9" defaultRowHeight="14"/>
  <cols>
    <col min="10" max="10" width="13.5454545454545" customWidth="1"/>
  </cols>
  <sheetData>
    <row r="1" ht="30.5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2"/>
      <c r="O1" s="42"/>
    </row>
    <row r="2" ht="15" spans="1:15">
      <c r="A2" s="3" t="s">
        <v>1</v>
      </c>
      <c r="B2" s="3"/>
      <c r="C2" s="4"/>
      <c r="D2" s="4"/>
      <c r="E2" s="5" t="s">
        <v>2</v>
      </c>
      <c r="F2" s="6" t="s">
        <v>3</v>
      </c>
      <c r="G2" s="6"/>
      <c r="H2" s="5" t="s">
        <v>4</v>
      </c>
      <c r="I2" s="43" t="s">
        <v>5</v>
      </c>
      <c r="J2" s="44"/>
      <c r="K2" s="45" t="s">
        <v>6</v>
      </c>
      <c r="L2" s="46"/>
      <c r="M2" s="46"/>
      <c r="N2" s="42"/>
      <c r="O2" s="42"/>
    </row>
    <row r="3" ht="15" spans="1:15">
      <c r="A3" s="7" t="s">
        <v>7</v>
      </c>
      <c r="B3" s="7"/>
      <c r="C3" s="7"/>
      <c r="D3" s="8" t="s">
        <v>8</v>
      </c>
      <c r="E3" s="7" t="s">
        <v>9</v>
      </c>
      <c r="F3" s="7"/>
      <c r="G3" s="9"/>
      <c r="H3" s="9"/>
      <c r="I3" s="9"/>
      <c r="J3" s="47" t="s">
        <v>10</v>
      </c>
      <c r="K3" s="48" t="s">
        <v>11</v>
      </c>
      <c r="L3" s="49"/>
      <c r="M3" s="50"/>
      <c r="N3" s="51"/>
      <c r="O3" s="42"/>
    </row>
    <row r="4" ht="15" spans="1:15">
      <c r="A4" s="10" t="s">
        <v>12</v>
      </c>
      <c r="B4" s="10"/>
      <c r="C4" s="11" t="s">
        <v>13</v>
      </c>
      <c r="D4" s="12"/>
      <c r="E4" s="12"/>
      <c r="F4" s="13"/>
      <c r="G4" s="14" t="s">
        <v>14</v>
      </c>
      <c r="H4" s="15" t="s">
        <v>15</v>
      </c>
      <c r="I4" s="52"/>
      <c r="J4" s="53"/>
      <c r="K4" s="7" t="s">
        <v>16</v>
      </c>
      <c r="L4" s="7"/>
      <c r="M4" s="7"/>
      <c r="N4" s="51"/>
      <c r="O4" s="42"/>
    </row>
    <row r="5" ht="30" spans="1:15">
      <c r="A5" s="16" t="s">
        <v>17</v>
      </c>
      <c r="B5" s="16" t="s">
        <v>18</v>
      </c>
      <c r="C5" s="16" t="s">
        <v>19</v>
      </c>
      <c r="D5" s="16" t="s">
        <v>20</v>
      </c>
      <c r="E5" s="17" t="s">
        <v>21</v>
      </c>
      <c r="F5" s="16" t="s">
        <v>22</v>
      </c>
      <c r="G5" s="18"/>
      <c r="H5" s="16" t="s">
        <v>23</v>
      </c>
      <c r="I5" s="54" t="s">
        <v>24</v>
      </c>
      <c r="J5" s="16" t="s">
        <v>25</v>
      </c>
      <c r="K5" s="34" t="s">
        <v>26</v>
      </c>
      <c r="L5" s="55" t="s">
        <v>27</v>
      </c>
      <c r="M5" s="34" t="s">
        <v>22</v>
      </c>
      <c r="N5" s="51"/>
      <c r="O5" s="42" t="s">
        <v>11</v>
      </c>
    </row>
    <row r="6" ht="15" spans="1:15">
      <c r="A6" s="19">
        <v>9</v>
      </c>
      <c r="B6" s="19">
        <v>10</v>
      </c>
      <c r="C6" s="19" t="s">
        <v>28</v>
      </c>
      <c r="D6" s="19" t="s">
        <v>29</v>
      </c>
      <c r="E6" s="20">
        <v>1</v>
      </c>
      <c r="F6" s="21">
        <v>635</v>
      </c>
      <c r="G6" s="22"/>
      <c r="H6" s="23">
        <v>75</v>
      </c>
      <c r="I6" s="23">
        <v>80</v>
      </c>
      <c r="J6" s="23">
        <f>H6*I6</f>
        <v>6000</v>
      </c>
      <c r="K6" s="25" t="s">
        <v>30</v>
      </c>
      <c r="L6" s="56">
        <v>2</v>
      </c>
      <c r="M6" s="57">
        <v>263</v>
      </c>
      <c r="N6" s="51"/>
      <c r="O6" s="42"/>
    </row>
    <row r="7" ht="15" spans="1:15">
      <c r="A7" s="19">
        <v>11</v>
      </c>
      <c r="B7" s="19">
        <v>24</v>
      </c>
      <c r="C7" s="19" t="s">
        <v>29</v>
      </c>
      <c r="D7" s="24" t="s">
        <v>28</v>
      </c>
      <c r="E7" s="20">
        <v>1</v>
      </c>
      <c r="F7" s="21">
        <v>385</v>
      </c>
      <c r="G7" s="25"/>
      <c r="H7" s="23"/>
      <c r="I7" s="23"/>
      <c r="J7" s="23"/>
      <c r="K7" s="58" t="s">
        <v>31</v>
      </c>
      <c r="L7" s="56">
        <v>1</v>
      </c>
      <c r="M7" s="57">
        <v>4.2</v>
      </c>
      <c r="N7" s="51"/>
      <c r="O7" s="42"/>
    </row>
    <row r="8" ht="15" spans="1:15">
      <c r="A8" s="19"/>
      <c r="B8" s="19"/>
      <c r="C8" s="24"/>
      <c r="D8" s="24"/>
      <c r="E8" s="24"/>
      <c r="F8" s="26"/>
      <c r="G8" s="25"/>
      <c r="H8" s="27"/>
      <c r="I8" s="23"/>
      <c r="J8" s="23"/>
      <c r="K8" s="58" t="s">
        <v>32</v>
      </c>
      <c r="L8" s="56">
        <v>2</v>
      </c>
      <c r="M8" s="57">
        <v>18.87</v>
      </c>
      <c r="N8" s="51"/>
      <c r="O8" s="42"/>
    </row>
    <row r="9" ht="15" spans="1:15">
      <c r="A9" s="19"/>
      <c r="B9" s="24"/>
      <c r="C9" s="24"/>
      <c r="D9" s="24"/>
      <c r="E9" s="24"/>
      <c r="F9" s="26"/>
      <c r="G9" s="25"/>
      <c r="H9" s="27"/>
      <c r="I9" s="23"/>
      <c r="J9" s="23"/>
      <c r="K9" s="58"/>
      <c r="L9" s="56"/>
      <c r="M9" s="57"/>
      <c r="N9" s="51"/>
      <c r="O9" s="42"/>
    </row>
    <row r="10" ht="15" spans="1:15">
      <c r="A10" s="19"/>
      <c r="B10" s="24"/>
      <c r="C10" s="24"/>
      <c r="D10" s="24"/>
      <c r="E10" s="24"/>
      <c r="F10" s="26"/>
      <c r="G10" s="25"/>
      <c r="H10" s="27"/>
      <c r="I10" s="23"/>
      <c r="J10" s="23"/>
      <c r="K10" s="58"/>
      <c r="L10" s="59"/>
      <c r="M10" s="60"/>
      <c r="N10" s="51"/>
      <c r="O10" s="42"/>
    </row>
    <row r="11" ht="15" spans="1:15">
      <c r="A11" s="19"/>
      <c r="B11" s="24"/>
      <c r="C11" s="24"/>
      <c r="D11" s="24"/>
      <c r="E11" s="24"/>
      <c r="F11" s="26"/>
      <c r="G11" s="25"/>
      <c r="H11" s="27"/>
      <c r="I11" s="23"/>
      <c r="J11" s="23"/>
      <c r="K11" s="61"/>
      <c r="L11" s="59"/>
      <c r="M11" s="60"/>
      <c r="N11" s="51"/>
      <c r="O11" s="42"/>
    </row>
    <row r="12" ht="15" spans="1:15">
      <c r="A12" s="19"/>
      <c r="B12" s="24"/>
      <c r="C12" s="24"/>
      <c r="D12" s="24"/>
      <c r="E12" s="24"/>
      <c r="F12" s="26"/>
      <c r="G12" s="25"/>
      <c r="H12" s="27"/>
      <c r="I12" s="23"/>
      <c r="J12" s="23"/>
      <c r="K12" s="61" t="s">
        <v>33</v>
      </c>
      <c r="L12" s="59"/>
      <c r="M12" s="31">
        <f>SUM(M6:M11)</f>
        <v>286.07</v>
      </c>
      <c r="N12" s="51"/>
      <c r="O12" s="42"/>
    </row>
    <row r="13" ht="15" spans="1:15">
      <c r="A13" s="19"/>
      <c r="B13" s="24"/>
      <c r="C13" s="24"/>
      <c r="D13" s="24"/>
      <c r="E13" s="24"/>
      <c r="F13" s="26"/>
      <c r="G13" s="25"/>
      <c r="H13" s="27"/>
      <c r="I13" s="23"/>
      <c r="J13" s="23"/>
      <c r="K13" s="62" t="s">
        <v>34</v>
      </c>
      <c r="L13" s="63"/>
      <c r="M13" s="64"/>
      <c r="N13" s="51"/>
      <c r="O13" s="42"/>
    </row>
    <row r="14" ht="15" spans="1:15">
      <c r="A14" s="19"/>
      <c r="B14" s="24"/>
      <c r="C14" s="24"/>
      <c r="D14" s="24"/>
      <c r="E14" s="24"/>
      <c r="F14" s="26"/>
      <c r="G14" s="25"/>
      <c r="H14" s="27"/>
      <c r="I14" s="23"/>
      <c r="J14" s="23"/>
      <c r="K14" s="65"/>
      <c r="L14" s="66"/>
      <c r="M14" s="67"/>
      <c r="N14" s="51"/>
      <c r="O14" s="42"/>
    </row>
    <row r="15" ht="15" spans="1:15">
      <c r="A15" s="19"/>
      <c r="B15" s="24"/>
      <c r="C15" s="24"/>
      <c r="D15" s="24"/>
      <c r="E15" s="24"/>
      <c r="F15" s="26"/>
      <c r="G15" s="25"/>
      <c r="H15" s="27"/>
      <c r="I15" s="23"/>
      <c r="J15" s="23"/>
      <c r="K15" s="68"/>
      <c r="L15" s="69"/>
      <c r="M15" s="70"/>
      <c r="N15" s="51"/>
      <c r="O15" s="42"/>
    </row>
    <row r="16" ht="15" spans="1:15">
      <c r="A16" s="28" t="s">
        <v>35</v>
      </c>
      <c r="B16" s="29"/>
      <c r="C16" s="29"/>
      <c r="D16" s="29"/>
      <c r="E16" s="30"/>
      <c r="F16" s="31">
        <f>SUM(F6:F15)</f>
        <v>1020</v>
      </c>
      <c r="G16" s="32" t="s">
        <v>36</v>
      </c>
      <c r="H16" s="33"/>
      <c r="I16" s="33"/>
      <c r="J16" s="31">
        <f>SUM(J6:J15)</f>
        <v>6000</v>
      </c>
      <c r="K16" s="68"/>
      <c r="L16" s="69"/>
      <c r="M16" s="70"/>
      <c r="N16" s="51"/>
      <c r="O16" s="42"/>
    </row>
    <row r="17" ht="15" spans="1:15">
      <c r="A17" s="34" t="s">
        <v>37</v>
      </c>
      <c r="B17" s="34"/>
      <c r="C17" s="35">
        <v>3000</v>
      </c>
      <c r="D17" s="36"/>
      <c r="E17" s="35" t="s">
        <v>38</v>
      </c>
      <c r="F17" s="37"/>
      <c r="G17" s="38">
        <f>C17-L18</f>
        <v>-4306.07</v>
      </c>
      <c r="H17" s="38"/>
      <c r="I17" s="38"/>
      <c r="J17" s="38"/>
      <c r="K17" s="71"/>
      <c r="L17" s="72"/>
      <c r="M17" s="73"/>
      <c r="N17" s="51"/>
      <c r="O17" s="42"/>
    </row>
    <row r="18" ht="15" spans="1:15">
      <c r="A18" s="39" t="s">
        <v>39</v>
      </c>
      <c r="B18" s="39"/>
      <c r="C18" s="40" t="s">
        <v>40</v>
      </c>
      <c r="D18" s="41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柒仟叁佰零陆元零柒分</v>
      </c>
      <c r="E18" s="41"/>
      <c r="F18" s="41"/>
      <c r="G18" s="41"/>
      <c r="H18" s="41"/>
      <c r="I18" s="41"/>
      <c r="J18" s="41"/>
      <c r="K18" s="61" t="s">
        <v>41</v>
      </c>
      <c r="L18" s="74">
        <f>J16+M12+F16</f>
        <v>7306.07</v>
      </c>
      <c r="M18" s="75"/>
      <c r="N18" s="51"/>
      <c r="O18" s="42"/>
    </row>
    <row r="19" ht="15" spans="1:15">
      <c r="A19" s="39"/>
      <c r="B19" s="39"/>
      <c r="C19" s="40" t="s">
        <v>42</v>
      </c>
      <c r="D19" s="41"/>
      <c r="E19" s="41"/>
      <c r="F19" s="41"/>
      <c r="G19" s="41"/>
      <c r="H19" s="41"/>
      <c r="I19" s="41"/>
      <c r="J19" s="41"/>
      <c r="K19" s="61"/>
      <c r="L19" s="76"/>
      <c r="M19" s="77"/>
      <c r="N19" s="51"/>
      <c r="O19" s="42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G4:G5"/>
    <mergeCell ref="K18:K19"/>
    <mergeCell ref="N3:N19"/>
    <mergeCell ref="K14:M17"/>
    <mergeCell ref="A18:B19"/>
    <mergeCell ref="D18:J19"/>
    <mergeCell ref="L18:M19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睡眠下的水</cp:lastModifiedBy>
  <dcterms:created xsi:type="dcterms:W3CDTF">2023-05-12T11:15:00Z</dcterms:created>
  <dcterms:modified xsi:type="dcterms:W3CDTF">2023-11-24T12:33:55Z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