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\Desktop\"/>
    </mc:Choice>
  </mc:AlternateContent>
  <xr:revisionPtr revIDLastSave="0" documentId="8_{DDD7928B-5EEB-4D5C-B618-3C7D94CA7111}" xr6:coauthVersionLast="47" xr6:coauthVersionMax="47" xr10:uidLastSave="{00000000-0000-0000-0000-000000000000}"/>
  <bookViews>
    <workbookView xWindow="4900" yWindow="4900" windowWidth="28800" windowHeight="15460" xr2:uid="{5E814A30-F740-4AB9-BB59-91EA0CCD362E}"/>
  </bookViews>
  <sheets>
    <sheet name="差旅报销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16" i="1" s="1"/>
  <c r="L18" i="1" s="1"/>
  <c r="J7" i="1"/>
  <c r="J8" i="1"/>
  <c r="J9" i="1"/>
  <c r="J10" i="1"/>
  <c r="J11" i="1"/>
  <c r="J12" i="1"/>
  <c r="M12" i="1"/>
  <c r="J13" i="1"/>
  <c r="J15" i="1"/>
  <c r="F16" i="1"/>
  <c r="G17" i="1" l="1"/>
  <c r="D18" i="1"/>
</calcChain>
</file>

<file path=xl/sharedStrings.xml><?xml version="1.0" encoding="utf-8"?>
<sst xmlns="http://schemas.openxmlformats.org/spreadsheetml/2006/main" count="60" uniqueCount="50">
  <si>
    <t>申 请 人：郭彦兵             主管经理：  张超             销售副总裁：魏育东            技术副总裁：蔡建   
财务总监：  杨映澜           总    裁：   喻茂伦          会 计：杨学红          出   纳：赵艺静</t>
    <phoneticPr fontId="2" type="noConversion"/>
  </si>
  <si>
    <t>（大写）</t>
  </si>
  <si>
    <t>小写  ￥</t>
  </si>
  <si>
    <t xml:space="preserve">  人民币     </t>
  </si>
  <si>
    <t>报销总额</t>
  </si>
  <si>
    <t>应退余款</t>
  </si>
  <si>
    <t>原借款</t>
  </si>
  <si>
    <t>合  计</t>
  </si>
  <si>
    <t>合 计</t>
  </si>
  <si>
    <t>说明</t>
  </si>
  <si>
    <t>宁波</t>
    <phoneticPr fontId="2" type="noConversion"/>
  </si>
  <si>
    <t>郑州东</t>
    <phoneticPr fontId="2" type="noConversion"/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</si>
  <si>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</si>
  <si>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漯河西</t>
    <phoneticPr fontId="2" type="noConversion"/>
  </si>
  <si>
    <t>周口东</t>
    <phoneticPr fontId="2" type="noConversion"/>
  </si>
  <si>
    <t>周口</t>
    <phoneticPr fontId="2" type="noConversion"/>
  </si>
  <si>
    <t>合肥南</t>
    <phoneticPr fontId="2" type="noConversion"/>
  </si>
  <si>
    <t>芜湖</t>
    <phoneticPr fontId="2" type="noConversion"/>
  </si>
  <si>
    <t>打车费</t>
    <phoneticPr fontId="2" type="noConversion"/>
  </si>
  <si>
    <t>杭州东</t>
    <phoneticPr fontId="2" type="noConversion"/>
  </si>
  <si>
    <t>住宿费</t>
  </si>
  <si>
    <t xml:space="preserve"> </t>
  </si>
  <si>
    <t>金 额</t>
  </si>
  <si>
    <t>单据 张数</t>
  </si>
  <si>
    <t>项  目</t>
  </si>
  <si>
    <t>补贴金额</t>
  </si>
  <si>
    <t>补贴标准</t>
  </si>
  <si>
    <t>天数</t>
  </si>
  <si>
    <t>单据张数</t>
  </si>
  <si>
    <t>到达地点</t>
  </si>
  <si>
    <t xml:space="preserve">  出发地点</t>
  </si>
  <si>
    <t>日</t>
  </si>
  <si>
    <t>月</t>
  </si>
  <si>
    <t>其他费用</t>
  </si>
  <si>
    <t>出差补助</t>
  </si>
  <si>
    <t>备注</t>
  </si>
  <si>
    <t>大交通费</t>
  </si>
  <si>
    <t>日期</t>
  </si>
  <si>
    <t>OA报销单编号</t>
  </si>
  <si>
    <t>出差借款单编号</t>
  </si>
  <si>
    <t>郭彦兵</t>
    <phoneticPr fontId="2" type="noConversion"/>
  </si>
  <si>
    <t xml:space="preserve"> 出差人</t>
  </si>
  <si>
    <t xml:space="preserve"> 2023年 9月 6日</t>
    <phoneticPr fontId="2" type="noConversion"/>
  </si>
  <si>
    <t>2023研发部云边端专项实施项目</t>
    <phoneticPr fontId="2" type="noConversion"/>
  </si>
  <si>
    <t>项目名称</t>
  </si>
  <si>
    <t>ACL23053</t>
    <phoneticPr fontId="2" type="noConversion"/>
  </si>
  <si>
    <t>项目编码</t>
  </si>
  <si>
    <t>浙江分公司</t>
    <phoneticPr fontId="2" type="noConversion"/>
  </si>
  <si>
    <t xml:space="preserve">部门:                                                     </t>
  </si>
  <si>
    <t>北京创联致信科技有限公司
差旅费报销单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</si>
</sst>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.00_ "/>
    <numFmt numFmtId="178" formatCode="0.00_ "/>
    <numFmt numFmtId="179" formatCode="0_);[Red]\(0\)"/>
    <numFmt numFmtId="180" formatCode="0.0_);[Red]\(0.0\)"/>
  </numFmts>
  <fonts count="12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1" applyFont="1" applyAlignment="1" applyProtection="1">
      <alignment horizontal="left" vertical="top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0" fillId="0" borderId="1" xfId="1" applyFont="1" applyBorder="1" applyAlignment="1" applyProtection="1">
      <alignment horizontal="left" vertical="center"/>
      <protection locked="0"/>
    </xf>
    <xf numFmtId="0" fontId="1" fillId="0" borderId="1" xfId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center" vertical="center" textRotation="255" wrapText="1"/>
      <protection locked="0"/>
    </xf>
    <xf numFmtId="176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 wrapText="1"/>
      <protection locked="0"/>
    </xf>
    <xf numFmtId="176" fontId="5" fillId="0" borderId="5" xfId="1" applyNumberFormat="1" applyFont="1" applyBorder="1" applyAlignment="1" applyProtection="1">
      <alignment horizontal="center" vertical="center"/>
      <protection locked="0"/>
    </xf>
    <xf numFmtId="176" fontId="5" fillId="0" borderId="6" xfId="1" applyNumberFormat="1" applyFont="1" applyBorder="1" applyAlignment="1" applyProtection="1">
      <alignment horizontal="center" vertical="center"/>
      <protection locked="0"/>
    </xf>
    <xf numFmtId="0" fontId="0" fillId="0" borderId="2" xfId="1" applyFont="1" applyBorder="1" applyAlignment="1" applyProtection="1">
      <alignment horizontal="left" vertical="top" wrapText="1"/>
      <protection locked="0"/>
    </xf>
    <xf numFmtId="0" fontId="0" fillId="0" borderId="7" xfId="1" applyFont="1" applyBorder="1" applyAlignment="1" applyProtection="1">
      <alignment horizontal="left" vertical="top" wrapText="1"/>
      <protection locked="0"/>
    </xf>
    <xf numFmtId="0" fontId="0" fillId="0" borderId="3" xfId="1" applyFont="1" applyBorder="1" applyAlignment="1" applyProtection="1">
      <alignment horizontal="left" vertical="top" wrapText="1"/>
      <protection locked="0"/>
    </xf>
    <xf numFmtId="177" fontId="4" fillId="0" borderId="4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0" fillId="0" borderId="11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12" xfId="1" applyFont="1" applyBorder="1" applyAlignment="1" applyProtection="1">
      <alignment horizontal="left" vertical="top" wrapText="1"/>
      <protection locked="0"/>
    </xf>
    <xf numFmtId="176" fontId="5" fillId="0" borderId="4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178" fontId="0" fillId="0" borderId="9" xfId="1" applyNumberFormat="1" applyFont="1" applyBorder="1" applyAlignment="1" applyProtection="1">
      <alignment horizontal="center" vertical="center" shrinkToFit="1"/>
      <protection locked="0"/>
    </xf>
    <xf numFmtId="0" fontId="0" fillId="0" borderId="10" xfId="1" applyFont="1" applyBorder="1" applyAlignment="1" applyProtection="1">
      <alignment horizontal="center" vertical="center"/>
      <protection locked="0"/>
    </xf>
    <xf numFmtId="0" fontId="0" fillId="0" borderId="8" xfId="1" applyFont="1" applyBorder="1" applyAlignment="1" applyProtection="1">
      <alignment horizontal="center" vertical="center"/>
      <protection locked="0"/>
    </xf>
    <xf numFmtId="0" fontId="0" fillId="0" borderId="9" xfId="1" applyFont="1" applyBorder="1" applyAlignment="1" applyProtection="1">
      <alignment horizontal="center" vertical="center"/>
      <protection locked="0"/>
    </xf>
    <xf numFmtId="179" fontId="1" fillId="2" borderId="4" xfId="1" applyNumberFormat="1" applyFill="1" applyBorder="1" applyAlignment="1" applyProtection="1">
      <alignment horizontal="center" vertical="center"/>
      <protection locked="0"/>
    </xf>
    <xf numFmtId="179" fontId="1" fillId="2" borderId="4" xfId="1" applyNumberFormat="1" applyFill="1" applyBorder="1" applyAlignment="1" applyProtection="1">
      <alignment horizontal="center" vertical="top"/>
      <protection locked="0"/>
    </xf>
    <xf numFmtId="178" fontId="1" fillId="2" borderId="4" xfId="1" applyNumberFormat="1" applyFill="1" applyBorder="1" applyAlignment="1" applyProtection="1">
      <alignment horizontal="center" vertical="top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0" fillId="0" borderId="5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6" xfId="1" applyFont="1" applyBorder="1" applyAlignment="1" applyProtection="1">
      <alignment horizontal="left" vertical="top" wrapText="1"/>
      <protection locked="0"/>
    </xf>
    <xf numFmtId="0" fontId="0" fillId="0" borderId="10" xfId="1" applyFont="1" applyBorder="1" applyAlignment="1" applyProtection="1">
      <alignment horizontal="center" vertical="top"/>
      <protection locked="0"/>
    </xf>
    <xf numFmtId="0" fontId="0" fillId="0" borderId="8" xfId="1" applyFont="1" applyBorder="1" applyAlignment="1" applyProtection="1">
      <alignment horizontal="center" vertical="top"/>
      <protection locked="0"/>
    </xf>
    <xf numFmtId="0" fontId="0" fillId="0" borderId="9" xfId="1" applyFont="1" applyBorder="1" applyAlignment="1" applyProtection="1">
      <alignment horizontal="center" vertical="top"/>
      <protection locked="0"/>
    </xf>
    <xf numFmtId="180" fontId="1" fillId="2" borderId="4" xfId="1" applyNumberForma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top"/>
      <protection locked="0"/>
    </xf>
    <xf numFmtId="176" fontId="4" fillId="0" borderId="4" xfId="1" applyNumberFormat="1" applyFont="1" applyBorder="1" applyAlignment="1" applyProtection="1">
      <alignment horizontal="center" vertical="center" shrinkToFit="1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176" fontId="4" fillId="0" borderId="4" xfId="1" applyNumberFormat="1" applyFont="1" applyBorder="1" applyAlignment="1" applyProtection="1">
      <alignment horizontal="center" vertical="top"/>
      <protection locked="0"/>
    </xf>
    <xf numFmtId="0" fontId="4" fillId="0" borderId="4" xfId="1" applyFont="1" applyBorder="1" applyAlignment="1" applyProtection="1">
      <alignment horizontal="center" vertical="top"/>
      <protection locked="0"/>
    </xf>
    <xf numFmtId="0" fontId="1" fillId="0" borderId="4" xfId="1" applyBorder="1" applyAlignment="1" applyProtection="1">
      <alignment horizontal="center" vertical="top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top" wrapText="1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top"/>
      <protection locked="0"/>
    </xf>
    <xf numFmtId="0" fontId="5" fillId="2" borderId="5" xfId="1" applyFont="1" applyFill="1" applyBorder="1" applyAlignment="1" applyProtection="1">
      <alignment horizontal="center" vertical="top"/>
      <protection locked="0"/>
    </xf>
    <xf numFmtId="0" fontId="5" fillId="2" borderId="1" xfId="1" applyFont="1" applyFill="1" applyBorder="1" applyAlignment="1" applyProtection="1">
      <alignment horizontal="center" vertical="top"/>
      <protection locked="0"/>
    </xf>
    <xf numFmtId="0" fontId="5" fillId="2" borderId="6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7" fillId="2" borderId="4" xfId="0" applyFont="1" applyFill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top"/>
      <protection locked="0"/>
    </xf>
    <xf numFmtId="0" fontId="6" fillId="0" borderId="8" xfId="1" applyFont="1" applyBorder="1" applyAlignment="1" applyProtection="1">
      <alignment horizontal="left" vertical="top"/>
      <protection locked="0"/>
    </xf>
    <xf numFmtId="0" fontId="6" fillId="0" borderId="9" xfId="1" applyFont="1" applyBorder="1" applyAlignment="1" applyProtection="1">
      <alignment horizontal="left" vertical="top"/>
      <protection locked="0"/>
    </xf>
    <xf numFmtId="0" fontId="6" fillId="0" borderId="4" xfId="1" applyFont="1" applyBorder="1" applyAlignment="1" applyProtection="1">
      <alignment horizontal="right" vertical="top"/>
      <protection locked="0"/>
    </xf>
    <xf numFmtId="0" fontId="5" fillId="0" borderId="4" xfId="1" applyFont="1" applyBorder="1" applyAlignment="1" applyProtection="1">
      <alignment horizontal="right" vertical="top"/>
      <protection locked="0"/>
    </xf>
    <xf numFmtId="0" fontId="5" fillId="0" borderId="4" xfId="1" applyFont="1" applyBorder="1" applyAlignment="1" applyProtection="1">
      <alignment vertical="top"/>
      <protection locked="0"/>
    </xf>
    <xf numFmtId="0" fontId="8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49BFCCBA-BE97-434E-9D11-2C98F92352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196850</xdr:rowOff>
    </xdr:from>
    <xdr:ext cx="323850" cy="31750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273985A3-8EC9-405F-8CB8-DE001278D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90500"/>
          <a:ext cx="32385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AB7C-2AE6-4CF8-A8E8-FB5F97148633}">
  <dimension ref="A1:IU22"/>
  <sheetViews>
    <sheetView tabSelected="1" zoomScaleSheetLayoutView="100" workbookViewId="0">
      <selection activeCell="E25" sqref="E25"/>
    </sheetView>
  </sheetViews>
  <sheetFormatPr defaultColWidth="8.5" defaultRowHeight="15" x14ac:dyDescent="0.25"/>
  <cols>
    <col min="1" max="1" width="4" style="1" customWidth="1"/>
    <col min="2" max="2" width="4.08203125" style="1" customWidth="1"/>
    <col min="3" max="3" width="11.83203125" style="1" customWidth="1"/>
    <col min="4" max="4" width="9.25" style="1" customWidth="1"/>
    <col min="5" max="5" width="9.08203125" style="1" customWidth="1"/>
    <col min="6" max="6" width="8.75" style="1" customWidth="1"/>
    <col min="7" max="7" width="9.5" style="1" customWidth="1"/>
    <col min="8" max="8" width="8.33203125" style="1" customWidth="1"/>
    <col min="9" max="9" width="9.08203125" style="1" customWidth="1"/>
    <col min="10" max="10" width="11.83203125" style="1" customWidth="1"/>
    <col min="11" max="11" width="10.5" style="1" customWidth="1"/>
    <col min="12" max="12" width="5.5" style="1" customWidth="1"/>
    <col min="13" max="13" width="9.08203125" style="1" customWidth="1"/>
    <col min="14" max="255" width="8.5" style="1"/>
  </cols>
  <sheetData>
    <row r="1" spans="1:15" s="1" customFormat="1" ht="67" customHeight="1" x14ac:dyDescent="0.25">
      <c r="A1" s="81" t="s">
        <v>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5" s="1" customFormat="1" x14ac:dyDescent="0.25">
      <c r="A2" s="79" t="s">
        <v>48</v>
      </c>
      <c r="B2" s="79"/>
      <c r="C2" s="78" t="s">
        <v>47</v>
      </c>
      <c r="D2" s="78"/>
      <c r="E2" s="76" t="s">
        <v>46</v>
      </c>
      <c r="F2" s="77" t="s">
        <v>45</v>
      </c>
      <c r="G2" s="77"/>
      <c r="H2" s="76" t="s">
        <v>44</v>
      </c>
      <c r="I2" s="75" t="s">
        <v>43</v>
      </c>
      <c r="J2" s="75"/>
      <c r="K2" s="74" t="s">
        <v>42</v>
      </c>
      <c r="L2" s="73"/>
      <c r="M2" s="73"/>
    </row>
    <row r="3" spans="1:15" s="1" customFormat="1" ht="14.25" customHeight="1" x14ac:dyDescent="0.25">
      <c r="A3" s="58" t="s">
        <v>41</v>
      </c>
      <c r="B3" s="58"/>
      <c r="C3" s="58"/>
      <c r="D3" s="72" t="s">
        <v>40</v>
      </c>
      <c r="E3" s="58" t="s">
        <v>39</v>
      </c>
      <c r="F3" s="58"/>
      <c r="G3" s="71"/>
      <c r="H3" s="71"/>
      <c r="I3" s="71"/>
      <c r="J3" s="70" t="s">
        <v>38</v>
      </c>
      <c r="K3" s="69" t="s">
        <v>21</v>
      </c>
      <c r="L3" s="68"/>
      <c r="M3" s="67"/>
      <c r="N3" s="6"/>
    </row>
    <row r="4" spans="1:15" s="1" customFormat="1" ht="14.25" customHeight="1" x14ac:dyDescent="0.25">
      <c r="A4" s="66" t="s">
        <v>37</v>
      </c>
      <c r="B4" s="66"/>
      <c r="C4" s="65" t="s">
        <v>36</v>
      </c>
      <c r="D4" s="64"/>
      <c r="E4" s="64"/>
      <c r="F4" s="63"/>
      <c r="G4" s="62" t="s">
        <v>35</v>
      </c>
      <c r="H4" s="61" t="s">
        <v>34</v>
      </c>
      <c r="I4" s="60"/>
      <c r="J4" s="59"/>
      <c r="K4" s="58" t="s">
        <v>33</v>
      </c>
      <c r="L4" s="58"/>
      <c r="M4" s="58"/>
      <c r="N4" s="6"/>
    </row>
    <row r="5" spans="1:15" s="1" customFormat="1" ht="30" customHeight="1" x14ac:dyDescent="0.25">
      <c r="A5" s="54" t="s">
        <v>32</v>
      </c>
      <c r="B5" s="54" t="s">
        <v>31</v>
      </c>
      <c r="C5" s="54" t="s">
        <v>30</v>
      </c>
      <c r="D5" s="54" t="s">
        <v>29</v>
      </c>
      <c r="E5" s="57" t="s">
        <v>28</v>
      </c>
      <c r="F5" s="54" t="s">
        <v>22</v>
      </c>
      <c r="G5" s="56"/>
      <c r="H5" s="54" t="s">
        <v>27</v>
      </c>
      <c r="I5" s="55" t="s">
        <v>26</v>
      </c>
      <c r="J5" s="54" t="s">
        <v>25</v>
      </c>
      <c r="K5" s="52" t="s">
        <v>24</v>
      </c>
      <c r="L5" s="53" t="s">
        <v>23</v>
      </c>
      <c r="M5" s="52" t="s">
        <v>22</v>
      </c>
      <c r="N5" s="6"/>
      <c r="O5" s="1" t="s">
        <v>21</v>
      </c>
    </row>
    <row r="6" spans="1:15" s="1" customFormat="1" ht="13.5" customHeight="1" x14ac:dyDescent="0.25">
      <c r="A6" s="36">
        <v>8</v>
      </c>
      <c r="B6" s="36">
        <v>21</v>
      </c>
      <c r="C6" s="36" t="s">
        <v>10</v>
      </c>
      <c r="D6" s="36" t="s">
        <v>19</v>
      </c>
      <c r="E6" s="47">
        <v>1</v>
      </c>
      <c r="F6" s="43">
        <v>71</v>
      </c>
      <c r="G6" s="36"/>
      <c r="H6" s="33">
        <v>3</v>
      </c>
      <c r="I6" s="33">
        <v>80</v>
      </c>
      <c r="J6" s="33">
        <f>H6*I6</f>
        <v>240</v>
      </c>
      <c r="K6" s="35" t="s">
        <v>20</v>
      </c>
      <c r="L6" s="50">
        <v>1</v>
      </c>
      <c r="M6" s="49">
        <v>285</v>
      </c>
      <c r="N6" s="6"/>
    </row>
    <row r="7" spans="1:15" s="1" customFormat="1" ht="14.25" customHeight="1" x14ac:dyDescent="0.25">
      <c r="A7" s="36">
        <v>8</v>
      </c>
      <c r="B7" s="36">
        <v>21</v>
      </c>
      <c r="C7" s="36" t="s">
        <v>19</v>
      </c>
      <c r="D7" s="36" t="s">
        <v>17</v>
      </c>
      <c r="E7" s="45">
        <v>1</v>
      </c>
      <c r="F7" s="43">
        <v>230</v>
      </c>
      <c r="G7" s="35"/>
      <c r="H7" s="33"/>
      <c r="I7" s="33"/>
      <c r="J7" s="33">
        <f>H7*I7</f>
        <v>0</v>
      </c>
      <c r="K7" s="51" t="s">
        <v>18</v>
      </c>
      <c r="L7" s="50">
        <v>8</v>
      </c>
      <c r="M7" s="49">
        <v>80</v>
      </c>
      <c r="N7" s="6"/>
    </row>
    <row r="8" spans="1:15" s="1" customFormat="1" ht="15" customHeight="1" x14ac:dyDescent="0.25">
      <c r="A8" s="36">
        <v>8</v>
      </c>
      <c r="B8" s="36">
        <v>21</v>
      </c>
      <c r="C8" s="36" t="s">
        <v>17</v>
      </c>
      <c r="D8" s="36" t="s">
        <v>16</v>
      </c>
      <c r="E8" s="47">
        <v>1</v>
      </c>
      <c r="F8" s="43">
        <v>105</v>
      </c>
      <c r="G8" s="35"/>
      <c r="H8" s="34"/>
      <c r="I8" s="33"/>
      <c r="J8" s="33">
        <f>H8*I8</f>
        <v>0</v>
      </c>
      <c r="K8" s="48"/>
      <c r="L8" s="50"/>
      <c r="M8" s="49"/>
      <c r="N8" s="6"/>
    </row>
    <row r="9" spans="1:15" s="1" customFormat="1" ht="14.25" customHeight="1" x14ac:dyDescent="0.25">
      <c r="A9" s="36">
        <v>8</v>
      </c>
      <c r="B9" s="36">
        <v>21</v>
      </c>
      <c r="C9" s="36" t="s">
        <v>16</v>
      </c>
      <c r="D9" s="36" t="s">
        <v>15</v>
      </c>
      <c r="E9" s="47">
        <v>1</v>
      </c>
      <c r="F9" s="43">
        <v>315.5</v>
      </c>
      <c r="G9" s="35"/>
      <c r="H9" s="34"/>
      <c r="I9" s="33"/>
      <c r="J9" s="33">
        <f>H9*I9</f>
        <v>0</v>
      </c>
      <c r="K9" s="48"/>
      <c r="L9" s="50"/>
      <c r="M9" s="49"/>
      <c r="N9" s="6"/>
    </row>
    <row r="10" spans="1:15" s="1" customFormat="1" ht="14.25" customHeight="1" x14ac:dyDescent="0.25">
      <c r="A10" s="36">
        <v>8</v>
      </c>
      <c r="B10" s="36">
        <v>21</v>
      </c>
      <c r="C10" s="36" t="s">
        <v>14</v>
      </c>
      <c r="D10" s="36" t="s">
        <v>11</v>
      </c>
      <c r="E10" s="45">
        <v>1</v>
      </c>
      <c r="F10" s="43">
        <v>141</v>
      </c>
      <c r="G10" s="35"/>
      <c r="H10" s="34"/>
      <c r="I10" s="33"/>
      <c r="J10" s="33">
        <f>H10*I10</f>
        <v>0</v>
      </c>
      <c r="K10" s="48"/>
      <c r="L10" s="44"/>
      <c r="M10" s="46"/>
      <c r="N10" s="6"/>
    </row>
    <row r="11" spans="1:15" s="1" customFormat="1" ht="14.25" customHeight="1" x14ac:dyDescent="0.25">
      <c r="A11" s="36">
        <v>8</v>
      </c>
      <c r="B11" s="45">
        <v>21</v>
      </c>
      <c r="C11" s="36" t="s">
        <v>11</v>
      </c>
      <c r="D11" s="36" t="s">
        <v>13</v>
      </c>
      <c r="E11" s="47">
        <v>1</v>
      </c>
      <c r="F11" s="43">
        <v>113</v>
      </c>
      <c r="G11" s="35"/>
      <c r="H11" s="34"/>
      <c r="I11" s="33"/>
      <c r="J11" s="33">
        <f>H11*I11</f>
        <v>0</v>
      </c>
      <c r="K11" s="11"/>
      <c r="L11" s="44"/>
      <c r="M11" s="46"/>
      <c r="N11" s="6"/>
    </row>
    <row r="12" spans="1:15" s="1" customFormat="1" ht="18.75" customHeight="1" x14ac:dyDescent="0.25">
      <c r="A12" s="36">
        <v>8</v>
      </c>
      <c r="B12" s="36">
        <v>24</v>
      </c>
      <c r="C12" s="36" t="s">
        <v>13</v>
      </c>
      <c r="D12" s="36" t="s">
        <v>11</v>
      </c>
      <c r="E12" s="45">
        <v>1</v>
      </c>
      <c r="F12" s="43">
        <v>56</v>
      </c>
      <c r="G12" s="35"/>
      <c r="H12" s="34"/>
      <c r="I12" s="33"/>
      <c r="J12" s="33">
        <f>H12*I12</f>
        <v>0</v>
      </c>
      <c r="K12" s="11" t="s">
        <v>12</v>
      </c>
      <c r="L12" s="44"/>
      <c r="M12" s="26">
        <f>SUM(M6:M11)</f>
        <v>365</v>
      </c>
      <c r="N12" s="6"/>
    </row>
    <row r="13" spans="1:15" s="1" customFormat="1" ht="14.25" customHeight="1" x14ac:dyDescent="0.25">
      <c r="A13" s="36">
        <v>8</v>
      </c>
      <c r="B13" s="36">
        <v>24</v>
      </c>
      <c r="C13" s="36" t="s">
        <v>11</v>
      </c>
      <c r="D13" s="36" t="s">
        <v>10</v>
      </c>
      <c r="E13" s="36">
        <v>1</v>
      </c>
      <c r="F13" s="43">
        <v>578.5</v>
      </c>
      <c r="G13" s="35"/>
      <c r="H13" s="34"/>
      <c r="I13" s="33"/>
      <c r="J13" s="33">
        <f>H13*I13</f>
        <v>0</v>
      </c>
      <c r="K13" s="42" t="s">
        <v>9</v>
      </c>
      <c r="L13" s="41"/>
      <c r="M13" s="40"/>
      <c r="N13" s="6"/>
    </row>
    <row r="14" spans="1:15" s="1" customFormat="1" ht="14.25" customHeight="1" x14ac:dyDescent="0.25">
      <c r="A14" s="36"/>
      <c r="B14" s="36"/>
      <c r="C14" s="36"/>
      <c r="D14" s="36"/>
      <c r="E14" s="36"/>
      <c r="F14" s="36"/>
      <c r="G14" s="35"/>
      <c r="H14" s="34"/>
      <c r="I14" s="33"/>
      <c r="J14" s="33"/>
      <c r="K14" s="39"/>
      <c r="L14" s="38"/>
      <c r="M14" s="37"/>
      <c r="N14" s="6"/>
    </row>
    <row r="15" spans="1:15" s="1" customFormat="1" ht="14.25" customHeight="1" x14ac:dyDescent="0.25">
      <c r="A15" s="36"/>
      <c r="B15" s="36"/>
      <c r="C15" s="36"/>
      <c r="D15" s="36"/>
      <c r="E15" s="36"/>
      <c r="F15" s="36"/>
      <c r="G15" s="35"/>
      <c r="H15" s="34"/>
      <c r="I15" s="33"/>
      <c r="J15" s="33">
        <f>H15*I15</f>
        <v>0</v>
      </c>
      <c r="K15" s="25"/>
      <c r="L15" s="24"/>
      <c r="M15" s="23"/>
      <c r="N15" s="6"/>
    </row>
    <row r="16" spans="1:15" s="1" customFormat="1" ht="23.25" customHeight="1" x14ac:dyDescent="0.25">
      <c r="A16" s="32" t="s">
        <v>8</v>
      </c>
      <c r="B16" s="31"/>
      <c r="C16" s="31"/>
      <c r="D16" s="31"/>
      <c r="E16" s="30"/>
      <c r="F16" s="26">
        <f>SUM(F6:F15)</f>
        <v>1610</v>
      </c>
      <c r="G16" s="29" t="s">
        <v>7</v>
      </c>
      <c r="H16" s="28"/>
      <c r="I16" s="27"/>
      <c r="J16" s="26">
        <f>SUM(J6:J15)</f>
        <v>240</v>
      </c>
      <c r="K16" s="25"/>
      <c r="L16" s="24"/>
      <c r="M16" s="23"/>
      <c r="N16" s="6"/>
    </row>
    <row r="17" spans="1:14" s="1" customFormat="1" ht="25" customHeight="1" x14ac:dyDescent="0.25">
      <c r="A17" s="22" t="s">
        <v>6</v>
      </c>
      <c r="B17" s="22"/>
      <c r="C17" s="20"/>
      <c r="D17" s="21"/>
      <c r="E17" s="20" t="s">
        <v>5</v>
      </c>
      <c r="F17" s="19"/>
      <c r="G17" s="18">
        <f>C17-L18</f>
        <v>-2215</v>
      </c>
      <c r="H17" s="18"/>
      <c r="I17" s="18"/>
      <c r="J17" s="18"/>
      <c r="K17" s="17"/>
      <c r="L17" s="16"/>
      <c r="M17" s="15"/>
      <c r="N17" s="6"/>
    </row>
    <row r="18" spans="1:14" s="1" customFormat="1" ht="24" customHeight="1" x14ac:dyDescent="0.25">
      <c r="A18" s="12" t="s">
        <v>4</v>
      </c>
      <c r="B18" s="12"/>
      <c r="C18" s="11" t="s">
        <v>3</v>
      </c>
      <c r="D18" s="10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贰仟贰佰壹拾伍元整</v>
      </c>
      <c r="E18" s="10"/>
      <c r="F18" s="10"/>
      <c r="G18" s="10"/>
      <c r="H18" s="10"/>
      <c r="I18" s="10"/>
      <c r="J18" s="10"/>
      <c r="K18" s="9" t="s">
        <v>2</v>
      </c>
      <c r="L18" s="14">
        <f>J16+M12+F16</f>
        <v>2215</v>
      </c>
      <c r="M18" s="13"/>
      <c r="N18" s="6"/>
    </row>
    <row r="19" spans="1:14" s="1" customFormat="1" ht="23.15" customHeight="1" x14ac:dyDescent="0.25">
      <c r="A19" s="12"/>
      <c r="B19" s="12"/>
      <c r="C19" s="11" t="s">
        <v>1</v>
      </c>
      <c r="D19" s="10"/>
      <c r="E19" s="10"/>
      <c r="F19" s="10"/>
      <c r="G19" s="10"/>
      <c r="H19" s="10"/>
      <c r="I19" s="10"/>
      <c r="J19" s="10"/>
      <c r="K19" s="9"/>
      <c r="L19" s="8"/>
      <c r="M19" s="7"/>
      <c r="N19" s="6"/>
    </row>
    <row r="20" spans="1:14" s="1" customFormat="1" ht="35.15" customHeight="1" x14ac:dyDescent="0.25">
      <c r="A20" s="5" t="s">
        <v>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4" s="1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4" s="1" customFormat="1" ht="21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  <mergeCell ref="K13:M13"/>
  </mergeCells>
  <phoneticPr fontId="2" type="noConversion"/>
  <pageMargins left="0.75" right="0.75" top="1" bottom="1" header="0.5" footer="0.5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Mo</cp:lastModifiedBy>
  <dcterms:created xsi:type="dcterms:W3CDTF">2023-10-24T02:29:35Z</dcterms:created>
  <dcterms:modified xsi:type="dcterms:W3CDTF">2023-10-24T02:30:30Z</dcterms:modified>
</cp:coreProperties>
</file>