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差旅" sheetId="3" r:id="rId1"/>
    <sheet name="费用" sheetId="4" r:id="rId2"/>
  </sheets>
  <calcPr calcId="144525"/>
</workbook>
</file>

<file path=xl/sharedStrings.xml><?xml version="1.0" encoding="utf-8"?>
<sst xmlns="http://schemas.openxmlformats.org/spreadsheetml/2006/main" count="73" uniqueCount="63">
  <si>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</si>
  <si>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</si>
  <si>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</si>
  <si>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</si>
  <si>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</si>
  <si>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</si>
  <si>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</si>
  <si>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</si>
  <si>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</si>
  <si>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</si>
  <si>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</si>
  <si>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</si>
  <si>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</si>
  <si>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</si>
  <si>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</si>
  <si>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</si>
  <si>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</si>
  <si>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</si>
  <si>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</si>
  <si>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</si>
  <si>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</si>
  <si>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</si>
  <si>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</si>
  <si>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</si>
  <si>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</si>
  <si>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</si>
  <si>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</si>
  <si>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四平</t>
  </si>
  <si>
    <t>住宿费</t>
  </si>
  <si>
    <t>大连</t>
  </si>
  <si>
    <t>交通费</t>
  </si>
  <si>
    <t>长沙</t>
  </si>
  <si>
    <t>常德</t>
  </si>
  <si>
    <t>餐饮</t>
  </si>
  <si>
    <t>呼和浩特</t>
  </si>
  <si>
    <t>保险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</si>
  <si>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</si>
  <si>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</si>
  <si>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</si>
  <si>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</si>
  <si>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</si>
  <si>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</si>
  <si>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</si>
  <si>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</si>
  <si>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</si>
  <si>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</si>
  <si>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</si>
  <si>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2023年10月7日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</si>
  <si>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</si>
  <si>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</si>
  <si>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</si>
  <si>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</si>
  <si>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</si>
  <si>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</si>
  <si>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</si>
  <si>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</si>
  <si>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交通</t>
  </si>
  <si>
    <t>汽油</t>
  </si>
  <si>
    <t>通行费</t>
  </si>
  <si>
    <t>客运服务费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</si>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</sst>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0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4" fillId="0" borderId="8" xfId="1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" xfId="49" applyFont="1" applyFill="1" applyBorder="1" applyAlignment="1" applyProtection="1">
      <alignment horizontal="center" vertical="top"/>
      <protection locked="0"/>
    </xf>
    <xf numFmtId="0" fontId="4" fillId="0" borderId="5" xfId="49" applyFont="1" applyFill="1" applyBorder="1" applyAlignment="1" applyProtection="1">
      <alignment vertical="top"/>
      <protection locked="0"/>
    </xf>
    <xf numFmtId="0" fontId="4" fillId="0" borderId="5" xfId="49" applyFont="1" applyFill="1" applyBorder="1" applyAlignment="1" applyProtection="1">
      <alignment horizontal="right" vertical="top"/>
      <protection locked="0"/>
    </xf>
    <xf numFmtId="0" fontId="9" fillId="2" borderId="5" xfId="0" applyFont="1" applyFill="1" applyBorder="1" applyAlignment="1">
      <alignment horizontal="center" vertical="center"/>
    </xf>
    <xf numFmtId="0" fontId="4" fillId="2" borderId="16" xfId="49" applyFont="1" applyFill="1" applyBorder="1" applyAlignment="1" applyProtection="1">
      <alignment horizontal="center" vertical="top"/>
      <protection locked="0"/>
    </xf>
    <xf numFmtId="0" fontId="4" fillId="2" borderId="17" xfId="49" applyFont="1" applyFill="1" applyBorder="1" applyAlignment="1" applyProtection="1">
      <alignment horizontal="center" vertical="top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18" xfId="49" applyFont="1" applyFill="1" applyBorder="1" applyAlignment="1" applyProtection="1">
      <alignment horizontal="center" vertical="center"/>
      <protection locked="0"/>
    </xf>
    <xf numFmtId="0" fontId="4" fillId="2" borderId="19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10" fillId="2" borderId="5" xfId="49" applyFont="1" applyFill="1" applyBorder="1" applyAlignment="1" applyProtection="1">
      <alignment vertical="center" wrapText="1"/>
      <protection locked="0"/>
    </xf>
    <xf numFmtId="0" fontId="4" fillId="2" borderId="20" xfId="49" applyFont="1" applyFill="1" applyBorder="1" applyAlignment="1" applyProtection="1">
      <alignment horizontal="center" vertical="center"/>
      <protection locked="0"/>
    </xf>
    <xf numFmtId="0" fontId="1" fillId="2" borderId="5" xfId="49" applyFont="1" applyFill="1" applyBorder="1" applyAlignment="1" applyProtection="1">
      <alignment horizontal="center" vertical="center"/>
      <protection locked="0"/>
    </xf>
    <xf numFmtId="0" fontId="1" fillId="2" borderId="5" xfId="49" applyFont="1" applyFill="1" applyBorder="1" applyAlignment="1" applyProtection="1">
      <alignment horizontal="center" vertical="top"/>
      <protection locked="0"/>
    </xf>
    <xf numFmtId="176" fontId="1" fillId="2" borderId="5" xfId="49" applyNumberFormat="1" applyFont="1" applyFill="1" applyBorder="1" applyAlignment="1" applyProtection="1">
      <alignment horizontal="center" vertical="top"/>
      <protection locked="0"/>
    </xf>
    <xf numFmtId="177" fontId="1" fillId="2" borderId="5" xfId="49" applyNumberFormat="1" applyFont="1" applyFill="1" applyBorder="1" applyAlignment="1" applyProtection="1">
      <alignment horizontal="center" vertical="center"/>
      <protection locked="0"/>
    </xf>
    <xf numFmtId="178" fontId="1" fillId="2" borderId="5" xfId="49" applyNumberFormat="1" applyFont="1" applyFill="1" applyBorder="1" applyAlignment="1" applyProtection="1">
      <alignment horizontal="center" vertical="top"/>
      <protection locked="0"/>
    </xf>
    <xf numFmtId="177" fontId="1" fillId="2" borderId="5" xfId="49" applyNumberFormat="1" applyFont="1" applyFill="1" applyBorder="1" applyAlignment="1" applyProtection="1">
      <alignment horizontal="center" vertical="top"/>
      <protection locked="0"/>
    </xf>
    <xf numFmtId="0" fontId="1" fillId="2" borderId="5" xfId="49" applyFont="1" applyFill="1" applyBorder="1" applyAlignment="1" applyProtection="1">
      <alignment horizontal="center" vertical="center" wrapText="1"/>
      <protection locked="0"/>
    </xf>
    <xf numFmtId="176" fontId="1" fillId="2" borderId="5" xfId="49" applyNumberFormat="1" applyFont="1" applyFill="1" applyBorder="1" applyAlignment="1" applyProtection="1">
      <alignment horizontal="center" vertical="center"/>
      <protection locked="0"/>
    </xf>
    <xf numFmtId="0" fontId="1" fillId="2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center" vertical="center"/>
      <protection locked="0"/>
    </xf>
    <xf numFmtId="0" fontId="1" fillId="0" borderId="17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179" fontId="4" fillId="0" borderId="5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16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1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7" xfId="49" applyFont="1" applyFill="1" applyBorder="1" applyAlignment="1" applyProtection="1">
      <alignment horizontal="center" vertical="center"/>
      <protection locked="0"/>
    </xf>
    <xf numFmtId="180" fontId="1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12" fillId="0" borderId="15" xfId="0" applyFont="1" applyFill="1" applyBorder="1" applyAlignment="1">
      <alignment horizontal="left" vertical="center"/>
    </xf>
    <xf numFmtId="14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5" xfId="49" applyFont="1" applyFill="1" applyBorder="1" applyAlignment="1" applyProtection="1">
      <alignment horizontal="right" vertical="top"/>
      <protection locked="0"/>
    </xf>
    <xf numFmtId="0" fontId="10" fillId="0" borderId="16" xfId="49" applyFont="1" applyFill="1" applyBorder="1" applyAlignment="1" applyProtection="1">
      <alignment horizontal="left" vertical="top"/>
      <protection locked="0"/>
    </xf>
    <xf numFmtId="0" fontId="10" fillId="0" borderId="17" xfId="49" applyFont="1" applyFill="1" applyBorder="1" applyAlignment="1" applyProtection="1">
      <alignment horizontal="left" vertical="top"/>
      <protection locked="0"/>
    </xf>
    <xf numFmtId="0" fontId="10" fillId="0" borderId="7" xfId="49" applyFont="1" applyFill="1" applyBorder="1" applyAlignment="1" applyProtection="1">
      <alignment horizontal="left" vertical="top"/>
      <protection locked="0"/>
    </xf>
    <xf numFmtId="0" fontId="11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14" xfId="49" applyFont="1" applyFill="1" applyBorder="1" applyAlignment="1" applyProtection="1">
      <alignment horizontal="center" vertical="top"/>
      <protection locked="0"/>
    </xf>
    <xf numFmtId="0" fontId="4" fillId="2" borderId="21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>
      <alignment horizontal="center" vertical="top" wrapText="1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1" fillId="0" borderId="5" xfId="49" applyFont="1" applyFill="1" applyBorder="1" applyAlignment="1" applyProtection="1">
      <alignment horizontal="center" vertical="top"/>
      <protection locked="0"/>
    </xf>
    <xf numFmtId="179" fontId="11" fillId="0" borderId="5" xfId="49" applyNumberFormat="1" applyFont="1" applyFill="1" applyBorder="1" applyAlignment="1" applyProtection="1">
      <alignment horizontal="center" vertical="top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179" fontId="1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16" xfId="49" applyFont="1" applyFill="1" applyBorder="1" applyAlignment="1" applyProtection="1">
      <alignment horizontal="center" vertical="top"/>
      <protection locked="0"/>
    </xf>
    <xf numFmtId="0" fontId="1" fillId="0" borderId="17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center" vertical="top"/>
      <protection locked="0"/>
    </xf>
    <xf numFmtId="0" fontId="1" fillId="0" borderId="19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0" fontId="1" fillId="0" borderId="21" xfId="49" applyFont="1" applyFill="1" applyBorder="1" applyAlignment="1" applyProtection="1">
      <alignment horizontal="left" vertical="top" wrapText="1"/>
      <protection locked="0"/>
    </xf>
    <xf numFmtId="0" fontId="1" fillId="0" borderId="22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23" xfId="49" applyFont="1" applyFill="1" applyBorder="1" applyAlignment="1" applyProtection="1">
      <alignment horizontal="left" vertical="top" wrapText="1"/>
      <protection locked="0"/>
    </xf>
    <xf numFmtId="0" fontId="1" fillId="0" borderId="24" xfId="49" applyFont="1" applyFill="1" applyBorder="1" applyAlignment="1" applyProtection="1">
      <alignment horizontal="left" vertical="top" wrapText="1"/>
      <protection locked="0"/>
    </xf>
    <xf numFmtId="0" fontId="1" fillId="0" borderId="15" xfId="49" applyFont="1" applyFill="1" applyBorder="1" applyAlignment="1" applyProtection="1">
      <alignment horizontal="left" vertical="top" wrapText="1"/>
      <protection locked="0"/>
    </xf>
    <xf numFmtId="0" fontId="1" fillId="0" borderId="25" xfId="49" applyFont="1" applyFill="1" applyBorder="1" applyAlignment="1" applyProtection="1">
      <alignment horizontal="left" vertical="top" wrapText="1"/>
      <protection locked="0"/>
    </xf>
    <xf numFmtId="179" fontId="4" fillId="0" borderId="19" xfId="49" applyNumberFormat="1" applyFont="1" applyFill="1" applyBorder="1" applyAlignment="1" applyProtection="1">
      <alignment horizontal="center" vertical="center"/>
      <protection locked="0"/>
    </xf>
    <xf numFmtId="179" fontId="4" fillId="0" borderId="21" xfId="49" applyNumberFormat="1" applyFont="1" applyFill="1" applyBorder="1" applyAlignment="1" applyProtection="1">
      <alignment horizontal="center" vertical="center"/>
      <protection locked="0"/>
    </xf>
    <xf numFmtId="179" fontId="4" fillId="0" borderId="24" xfId="49" applyNumberFormat="1" applyFont="1" applyFill="1" applyBorder="1" applyAlignment="1" applyProtection="1">
      <alignment horizontal="center" vertical="center"/>
      <protection locked="0"/>
    </xf>
    <xf numFmtId="179" fontId="4" fillId="0" borderId="25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K9" sqref="K9"/>
    </sheetView>
  </sheetViews>
  <sheetFormatPr defaultColWidth="9.41666666666667" defaultRowHeight="15.6"/>
  <cols>
    <col min="1" max="1" width="4.41666666666667" style="36" customWidth="1"/>
    <col min="2" max="2" width="4.64814814814815" style="36" customWidth="1"/>
    <col min="3" max="3" width="13.25" style="36" customWidth="1"/>
    <col min="4" max="4" width="10.3425925925926" style="36" customWidth="1"/>
    <col min="5" max="5" width="10.1111111111111" style="36" customWidth="1"/>
    <col min="6" max="6" width="9.76851851851852" style="36" customWidth="1"/>
    <col min="7" max="7" width="10.5740740740741" style="36" customWidth="1"/>
    <col min="8" max="8" width="9.2962962962963" style="36" customWidth="1"/>
    <col min="9" max="9" width="10.1111111111111" style="36" customWidth="1"/>
    <col min="10" max="10" width="13.25" style="36" customWidth="1"/>
    <col min="11" max="11" width="11.6203703703704" style="36" customWidth="1"/>
    <col min="12" max="12" width="6.15740740740741" style="36" customWidth="1"/>
    <col min="13" max="13" width="10.1111111111111" style="36" customWidth="1"/>
    <col min="14" max="255" width="9.41666666666667" style="36"/>
    <col min="256" max="16384" width="9.41666666666667" style="37"/>
  </cols>
  <sheetData>
    <row r="1" s="36" customFormat="1" ht="66.9" customHeight="1" spans="1:1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36" customFormat="1" spans="1:13">
      <c r="A2" s="40" t="s">
        <v>1</v>
      </c>
      <c r="B2" s="40"/>
      <c r="C2" s="41"/>
      <c r="D2" s="41"/>
      <c r="E2" s="42" t="s">
        <v>2</v>
      </c>
      <c r="F2" s="43" t="s">
        <v>3</v>
      </c>
      <c r="G2" s="43"/>
      <c r="H2" s="42" t="s">
        <v>4</v>
      </c>
      <c r="I2" s="82" t="s">
        <v>5</v>
      </c>
      <c r="J2" s="82"/>
      <c r="K2" s="83">
        <v>45206</v>
      </c>
      <c r="L2" s="84"/>
      <c r="M2" s="84"/>
    </row>
    <row r="3" s="36" customFormat="1" ht="14.25" customHeight="1" spans="1:14">
      <c r="A3" s="44" t="s">
        <v>6</v>
      </c>
      <c r="B3" s="44"/>
      <c r="C3" s="44"/>
      <c r="D3" s="45"/>
      <c r="E3" s="44" t="s">
        <v>7</v>
      </c>
      <c r="F3" s="44"/>
      <c r="G3" s="46"/>
      <c r="H3" s="46"/>
      <c r="I3" s="46"/>
      <c r="J3" s="85" t="s">
        <v>8</v>
      </c>
      <c r="K3" s="86" t="s">
        <v>9</v>
      </c>
      <c r="L3" s="87"/>
      <c r="M3" s="88"/>
      <c r="N3" s="89"/>
    </row>
    <row r="4" s="36" customFormat="1" ht="14.25" customHeight="1" spans="1:14">
      <c r="A4" s="47" t="s">
        <v>10</v>
      </c>
      <c r="B4" s="47"/>
      <c r="C4" s="48" t="s">
        <v>11</v>
      </c>
      <c r="D4" s="49"/>
      <c r="E4" s="49"/>
      <c r="F4" s="50"/>
      <c r="G4" s="51" t="s">
        <v>12</v>
      </c>
      <c r="H4" s="52" t="s">
        <v>13</v>
      </c>
      <c r="I4" s="90"/>
      <c r="J4" s="91"/>
      <c r="K4" s="44" t="s">
        <v>14</v>
      </c>
      <c r="L4" s="44"/>
      <c r="M4" s="44"/>
      <c r="N4" s="89"/>
    </row>
    <row r="5" s="36" customFormat="1" ht="30" customHeight="1" spans="1:15">
      <c r="A5" s="53" t="s">
        <v>15</v>
      </c>
      <c r="B5" s="53" t="s">
        <v>16</v>
      </c>
      <c r="C5" s="53" t="s">
        <v>17</v>
      </c>
      <c r="D5" s="53" t="s">
        <v>18</v>
      </c>
      <c r="E5" s="54" t="s">
        <v>19</v>
      </c>
      <c r="F5" s="53" t="s">
        <v>20</v>
      </c>
      <c r="G5" s="55"/>
      <c r="H5" s="53" t="s">
        <v>21</v>
      </c>
      <c r="I5" s="92" t="s">
        <v>22</v>
      </c>
      <c r="J5" s="53" t="s">
        <v>23</v>
      </c>
      <c r="K5" s="71" t="s">
        <v>24</v>
      </c>
      <c r="L5" s="93" t="s">
        <v>25</v>
      </c>
      <c r="M5" s="71" t="s">
        <v>20</v>
      </c>
      <c r="N5" s="89"/>
      <c r="O5" s="36" t="s">
        <v>9</v>
      </c>
    </row>
    <row r="6" s="36" customFormat="1" spans="1:14">
      <c r="A6" s="56">
        <v>9</v>
      </c>
      <c r="B6" s="57">
        <v>21</v>
      </c>
      <c r="C6" s="57" t="s">
        <v>26</v>
      </c>
      <c r="D6" s="57" t="s">
        <v>27</v>
      </c>
      <c r="E6" s="57">
        <v>1</v>
      </c>
      <c r="F6" s="58">
        <v>421.5</v>
      </c>
      <c r="G6" s="56"/>
      <c r="H6" s="59"/>
      <c r="I6" s="59"/>
      <c r="J6" s="59">
        <f>H6*I6</f>
        <v>0</v>
      </c>
      <c r="K6" s="94" t="s">
        <v>28</v>
      </c>
      <c r="L6" s="95">
        <v>6</v>
      </c>
      <c r="M6" s="96">
        <v>2875</v>
      </c>
      <c r="N6" s="89"/>
    </row>
    <row r="7" s="36" customFormat="1" spans="1:14">
      <c r="A7" s="56">
        <v>9</v>
      </c>
      <c r="B7" s="57">
        <v>23</v>
      </c>
      <c r="C7" s="57" t="s">
        <v>27</v>
      </c>
      <c r="D7" s="57" t="s">
        <v>29</v>
      </c>
      <c r="E7" s="57">
        <v>1</v>
      </c>
      <c r="F7" s="58">
        <v>255</v>
      </c>
      <c r="G7" s="60"/>
      <c r="H7" s="59"/>
      <c r="I7" s="59"/>
      <c r="J7" s="59">
        <f t="shared" ref="J7:J16" si="0">H7*I7</f>
        <v>0</v>
      </c>
      <c r="K7" s="94" t="s">
        <v>30</v>
      </c>
      <c r="L7" s="95">
        <v>11</v>
      </c>
      <c r="M7" s="96">
        <v>407.3</v>
      </c>
      <c r="N7" s="89"/>
    </row>
    <row r="8" s="36" customFormat="1" spans="1:14">
      <c r="A8" s="56">
        <v>9</v>
      </c>
      <c r="B8" s="57">
        <v>25</v>
      </c>
      <c r="C8" s="57" t="s">
        <v>29</v>
      </c>
      <c r="D8" s="57" t="s">
        <v>31</v>
      </c>
      <c r="E8" s="57">
        <v>1</v>
      </c>
      <c r="F8" s="58">
        <v>900</v>
      </c>
      <c r="G8" s="60"/>
      <c r="H8" s="59"/>
      <c r="I8" s="59"/>
      <c r="J8" s="59">
        <f t="shared" si="0"/>
        <v>0</v>
      </c>
      <c r="K8" s="94"/>
      <c r="L8" s="95"/>
      <c r="M8" s="96"/>
      <c r="N8" s="89"/>
    </row>
    <row r="9" s="36" customFormat="1" spans="1:14">
      <c r="A9" s="56">
        <v>9</v>
      </c>
      <c r="B9" s="57">
        <v>25</v>
      </c>
      <c r="C9" s="57" t="s">
        <v>31</v>
      </c>
      <c r="D9" s="57" t="s">
        <v>32</v>
      </c>
      <c r="E9" s="57">
        <v>1</v>
      </c>
      <c r="F9" s="58">
        <v>88</v>
      </c>
      <c r="G9" s="60"/>
      <c r="H9" s="61"/>
      <c r="I9" s="59"/>
      <c r="J9" s="59">
        <f t="shared" si="0"/>
        <v>0</v>
      </c>
      <c r="K9" s="94"/>
      <c r="L9" s="95"/>
      <c r="M9" s="96"/>
      <c r="N9" s="89"/>
    </row>
    <row r="10" s="36" customFormat="1" spans="1:14">
      <c r="A10" s="56">
        <v>9</v>
      </c>
      <c r="B10" s="56">
        <v>25</v>
      </c>
      <c r="C10" s="56" t="s">
        <v>32</v>
      </c>
      <c r="D10" s="56" t="s">
        <v>31</v>
      </c>
      <c r="E10" s="62">
        <v>1</v>
      </c>
      <c r="F10" s="63">
        <v>80</v>
      </c>
      <c r="G10" s="60"/>
      <c r="H10" s="61"/>
      <c r="I10" s="59"/>
      <c r="J10" s="59">
        <f t="shared" si="0"/>
        <v>0</v>
      </c>
      <c r="K10" s="94" t="s">
        <v>33</v>
      </c>
      <c r="L10" s="97">
        <v>4</v>
      </c>
      <c r="M10" s="98">
        <v>5397</v>
      </c>
      <c r="N10" s="89"/>
    </row>
    <row r="11" s="36" customFormat="1" spans="1:14">
      <c r="A11" s="64">
        <v>9</v>
      </c>
      <c r="B11" s="57">
        <v>26</v>
      </c>
      <c r="C11" s="57" t="s">
        <v>31</v>
      </c>
      <c r="D11" s="57" t="s">
        <v>34</v>
      </c>
      <c r="E11" s="57">
        <v>1</v>
      </c>
      <c r="F11" s="58">
        <v>1264</v>
      </c>
      <c r="G11" s="60"/>
      <c r="H11" s="59"/>
      <c r="I11" s="59"/>
      <c r="J11" s="59">
        <f t="shared" si="0"/>
        <v>0</v>
      </c>
      <c r="K11" s="99" t="s">
        <v>35</v>
      </c>
      <c r="L11" s="97">
        <v>2</v>
      </c>
      <c r="M11" s="98">
        <v>110</v>
      </c>
      <c r="N11" s="89"/>
    </row>
    <row r="12" s="36" customFormat="1" spans="1:14">
      <c r="A12" s="56">
        <v>9</v>
      </c>
      <c r="B12" s="57">
        <v>28</v>
      </c>
      <c r="C12" s="57" t="s">
        <v>34</v>
      </c>
      <c r="D12" s="57" t="s">
        <v>26</v>
      </c>
      <c r="E12" s="57">
        <v>1</v>
      </c>
      <c r="F12" s="58">
        <v>189</v>
      </c>
      <c r="G12" s="60"/>
      <c r="H12" s="61">
        <v>7</v>
      </c>
      <c r="I12" s="59">
        <v>80</v>
      </c>
      <c r="J12" s="59">
        <f t="shared" si="0"/>
        <v>560</v>
      </c>
      <c r="K12" s="99" t="s">
        <v>36</v>
      </c>
      <c r="L12" s="97"/>
      <c r="M12" s="68">
        <f>SUM(M6:M11)</f>
        <v>8789.3</v>
      </c>
      <c r="N12" s="89"/>
    </row>
    <row r="13" s="36" customFormat="1" spans="1:14">
      <c r="A13" s="56"/>
      <c r="B13" s="57"/>
      <c r="C13" s="57"/>
      <c r="D13" s="57"/>
      <c r="E13" s="57"/>
      <c r="F13" s="58"/>
      <c r="G13" s="60"/>
      <c r="H13" s="61"/>
      <c r="I13" s="59"/>
      <c r="J13" s="59">
        <f t="shared" si="0"/>
        <v>0</v>
      </c>
      <c r="K13" s="100" t="s">
        <v>37</v>
      </c>
      <c r="L13" s="101"/>
      <c r="M13" s="102"/>
      <c r="N13" s="89"/>
    </row>
    <row r="14" s="36" customFormat="1" spans="1:14">
      <c r="A14" s="56"/>
      <c r="B14" s="57"/>
      <c r="C14" s="57"/>
      <c r="D14" s="57"/>
      <c r="E14" s="57"/>
      <c r="F14" s="58"/>
      <c r="G14" s="60"/>
      <c r="H14" s="61"/>
      <c r="I14" s="59"/>
      <c r="J14" s="59">
        <f t="shared" si="0"/>
        <v>0</v>
      </c>
      <c r="K14" s="103"/>
      <c r="L14" s="104"/>
      <c r="M14" s="105"/>
      <c r="N14" s="89"/>
    </row>
    <row r="15" s="36" customFormat="1" spans="1:14">
      <c r="A15" s="56"/>
      <c r="B15" s="57"/>
      <c r="C15" s="57"/>
      <c r="D15" s="57"/>
      <c r="E15" s="57"/>
      <c r="F15" s="58"/>
      <c r="G15" s="60"/>
      <c r="H15" s="61"/>
      <c r="I15" s="59"/>
      <c r="J15" s="59">
        <f t="shared" si="0"/>
        <v>0</v>
      </c>
      <c r="K15" s="106"/>
      <c r="L15" s="107"/>
      <c r="M15" s="108"/>
      <c r="N15" s="89"/>
    </row>
    <row r="16" s="36" customFormat="1" spans="1:14">
      <c r="A16" s="56"/>
      <c r="B16" s="57"/>
      <c r="C16" s="57"/>
      <c r="D16" s="57"/>
      <c r="E16" s="57"/>
      <c r="F16" s="58"/>
      <c r="G16" s="60"/>
      <c r="H16" s="61"/>
      <c r="I16" s="59"/>
      <c r="J16" s="59">
        <f t="shared" si="0"/>
        <v>0</v>
      </c>
      <c r="K16" s="106"/>
      <c r="L16" s="107"/>
      <c r="M16" s="108"/>
      <c r="N16" s="89"/>
    </row>
    <row r="17" s="36" customFormat="1" ht="23.25" customHeight="1" spans="1:14">
      <c r="A17" s="65" t="s">
        <v>38</v>
      </c>
      <c r="B17" s="66"/>
      <c r="C17" s="66"/>
      <c r="D17" s="66"/>
      <c r="E17" s="67"/>
      <c r="F17" s="68">
        <f>SUM(F6:F14)</f>
        <v>3197.5</v>
      </c>
      <c r="G17" s="69" t="s">
        <v>39</v>
      </c>
      <c r="H17" s="70"/>
      <c r="I17" s="70"/>
      <c r="J17" s="68">
        <f>SUM(J6:J15)</f>
        <v>560</v>
      </c>
      <c r="K17" s="106"/>
      <c r="L17" s="107"/>
      <c r="M17" s="108"/>
      <c r="N17" s="89"/>
    </row>
    <row r="18" s="36" customFormat="1" ht="25" customHeight="1" spans="1:14">
      <c r="A18" s="71" t="s">
        <v>40</v>
      </c>
      <c r="B18" s="71"/>
      <c r="C18" s="72"/>
      <c r="D18" s="73"/>
      <c r="E18" s="72" t="s">
        <v>41</v>
      </c>
      <c r="F18" s="74"/>
      <c r="G18" s="75">
        <f>C18-L19</f>
        <v>-12546.8</v>
      </c>
      <c r="H18" s="75"/>
      <c r="I18" s="75"/>
      <c r="J18" s="75"/>
      <c r="K18" s="109"/>
      <c r="L18" s="110"/>
      <c r="M18" s="111"/>
      <c r="N18" s="89"/>
    </row>
    <row r="19" s="36" customFormat="1" ht="24" customHeight="1" spans="1:14">
      <c r="A19" s="76" t="s">
        <v>42</v>
      </c>
      <c r="B19" s="76"/>
      <c r="C19" s="77" t="s">
        <v>43</v>
      </c>
      <c r="D19" s="78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壹万贰仟伍佰肆拾陆元捌角</v>
      </c>
      <c r="E19" s="78"/>
      <c r="F19" s="78"/>
      <c r="G19" s="78"/>
      <c r="H19" s="78"/>
      <c r="I19" s="78"/>
      <c r="J19" s="78"/>
      <c r="K19" s="99" t="s">
        <v>44</v>
      </c>
      <c r="L19" s="112">
        <f>J17+M12+F17</f>
        <v>12546.8</v>
      </c>
      <c r="M19" s="113"/>
      <c r="N19" s="89"/>
    </row>
    <row r="20" s="36" customFormat="1" ht="23" customHeight="1" spans="1:14">
      <c r="A20" s="76"/>
      <c r="B20" s="76"/>
      <c r="C20" s="77" t="s">
        <v>45</v>
      </c>
      <c r="D20" s="78"/>
      <c r="E20" s="78"/>
      <c r="F20" s="78"/>
      <c r="G20" s="78"/>
      <c r="H20" s="78"/>
      <c r="I20" s="78"/>
      <c r="J20" s="78"/>
      <c r="K20" s="99"/>
      <c r="L20" s="114"/>
      <c r="M20" s="115"/>
      <c r="N20" s="89"/>
    </row>
    <row r="21" s="36" customFormat="1" ht="35" customHeight="1" spans="1:13">
      <c r="A21" s="35" t="s">
        <v>46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="36" customFormat="1" spans="1:13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="36" customFormat="1" ht="21.75" customHeight="1" spans="1:14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7:E17"/>
    <mergeCell ref="G17:H17"/>
    <mergeCell ref="A18:B18"/>
    <mergeCell ref="C18:D18"/>
    <mergeCell ref="E18:F18"/>
    <mergeCell ref="G18:J18"/>
    <mergeCell ref="A21:M21"/>
    <mergeCell ref="A23:N23"/>
    <mergeCell ref="G4:G5"/>
    <mergeCell ref="K19:K20"/>
    <mergeCell ref="N3:N20"/>
    <mergeCell ref="K14:M18"/>
    <mergeCell ref="A19:B20"/>
    <mergeCell ref="D19:J20"/>
    <mergeCell ref="L19:M20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F25" sqref="F25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5.8888888888889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47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48</v>
      </c>
      <c r="B3" s="9"/>
      <c r="C3" s="9"/>
      <c r="D3" s="9"/>
      <c r="E3" s="10"/>
      <c r="F3" s="11"/>
    </row>
    <row r="4" s="1" customFormat="1" ht="28.05" customHeight="1" spans="1:6">
      <c r="A4" s="12" t="s">
        <v>49</v>
      </c>
      <c r="B4" s="13" t="s">
        <v>50</v>
      </c>
      <c r="C4" s="13" t="s">
        <v>51</v>
      </c>
      <c r="D4" s="13"/>
      <c r="E4" s="14" t="s">
        <v>52</v>
      </c>
      <c r="F4" s="15"/>
    </row>
    <row r="5" s="1" customFormat="1" ht="28.05" customHeight="1" spans="1:6">
      <c r="A5" s="16" t="s">
        <v>53</v>
      </c>
      <c r="B5" s="16"/>
      <c r="C5" s="16"/>
      <c r="D5" s="16"/>
      <c r="E5" s="17" t="s">
        <v>54</v>
      </c>
      <c r="F5" s="15" t="s">
        <v>55</v>
      </c>
    </row>
    <row r="6" s="1" customFormat="1" ht="20" customHeight="1" spans="1:6">
      <c r="A6" s="18" t="s">
        <v>56</v>
      </c>
      <c r="B6" s="19"/>
      <c r="C6" s="19"/>
      <c r="D6" s="20"/>
      <c r="E6" s="21">
        <v>573.1</v>
      </c>
      <c r="F6" s="22">
        <v>3</v>
      </c>
    </row>
    <row r="7" s="1" customFormat="1" ht="20" customHeight="1" spans="1:6">
      <c r="A7" s="18" t="s">
        <v>57</v>
      </c>
      <c r="B7" s="19"/>
      <c r="C7" s="19"/>
      <c r="D7" s="20"/>
      <c r="E7" s="21">
        <v>498</v>
      </c>
      <c r="F7" s="22">
        <v>1</v>
      </c>
    </row>
    <row r="8" s="1" customFormat="1" ht="20" customHeight="1" spans="1:6">
      <c r="A8" s="18" t="s">
        <v>58</v>
      </c>
      <c r="B8" s="19"/>
      <c r="C8" s="19"/>
      <c r="D8" s="20"/>
      <c r="E8" s="21">
        <v>382</v>
      </c>
      <c r="F8" s="22">
        <v>3</v>
      </c>
    </row>
    <row r="9" s="1" customFormat="1" ht="20" customHeight="1" spans="1:6">
      <c r="A9" s="18" t="s">
        <v>59</v>
      </c>
      <c r="B9" s="19"/>
      <c r="C9" s="19"/>
      <c r="D9" s="20"/>
      <c r="E9" s="21">
        <v>812.45</v>
      </c>
      <c r="F9" s="22">
        <v>7</v>
      </c>
    </row>
    <row r="10" s="1" customFormat="1" ht="20" customHeight="1" spans="1:6">
      <c r="A10" s="18"/>
      <c r="B10" s="19"/>
      <c r="C10" s="19"/>
      <c r="D10" s="20"/>
      <c r="E10" s="21"/>
      <c r="F10" s="22"/>
    </row>
    <row r="11" s="1" customFormat="1" ht="20" customHeight="1" spans="1:6">
      <c r="A11" s="18"/>
      <c r="B11" s="19"/>
      <c r="C11" s="19"/>
      <c r="D11" s="20"/>
      <c r="E11" s="21"/>
      <c r="F11" s="22"/>
    </row>
    <row r="12" s="1" customFormat="1" ht="20" customHeight="1" spans="1:6">
      <c r="A12" s="23"/>
      <c r="B12" s="24"/>
      <c r="C12" s="24"/>
      <c r="D12" s="25"/>
      <c r="E12" s="21"/>
      <c r="F12" s="22"/>
    </row>
    <row r="13" s="1" customFormat="1" ht="20" customHeight="1" spans="1:6">
      <c r="A13" s="18"/>
      <c r="B13" s="19"/>
      <c r="C13" s="19"/>
      <c r="D13" s="20"/>
      <c r="E13" s="21"/>
      <c r="F13" s="22"/>
    </row>
    <row r="14" s="1" customFormat="1" ht="21" customHeight="1" spans="1:7">
      <c r="A14" s="18"/>
      <c r="B14" s="19"/>
      <c r="C14" s="19"/>
      <c r="D14" s="20"/>
      <c r="E14" s="21"/>
      <c r="F14" s="22"/>
      <c r="G14" s="26"/>
    </row>
    <row r="15" s="1" customFormat="1" ht="20" customHeight="1" spans="1:6">
      <c r="A15" s="18"/>
      <c r="B15" s="19"/>
      <c r="C15" s="19"/>
      <c r="D15" s="20"/>
      <c r="E15" s="21"/>
      <c r="F15" s="22"/>
    </row>
    <row r="16" s="1" customFormat="1" ht="20" customHeight="1" spans="1:6">
      <c r="A16" s="18"/>
      <c r="B16" s="19"/>
      <c r="C16" s="19"/>
      <c r="D16" s="20"/>
      <c r="E16" s="21"/>
      <c r="F16" s="22"/>
    </row>
    <row r="17" s="1" customFormat="1" ht="20" customHeight="1" spans="1:6">
      <c r="A17" s="18"/>
      <c r="B17" s="19"/>
      <c r="C17" s="19"/>
      <c r="D17" s="20"/>
      <c r="E17" s="27"/>
      <c r="F17" s="28"/>
    </row>
    <row r="18" s="1" customFormat="1" ht="20" customHeight="1" spans="1:6">
      <c r="A18" s="23"/>
      <c r="B18" s="24"/>
      <c r="C18" s="24"/>
      <c r="D18" s="25"/>
      <c r="E18" s="27"/>
      <c r="F18" s="28"/>
    </row>
    <row r="19" s="1" customFormat="1" ht="20" customHeight="1" spans="1:6">
      <c r="A19" s="23"/>
      <c r="B19" s="24"/>
      <c r="C19" s="24"/>
      <c r="D19" s="25"/>
      <c r="E19" s="27"/>
      <c r="F19" s="28"/>
    </row>
    <row r="20" s="1" customFormat="1" ht="20" customHeight="1" spans="1:6">
      <c r="A20" s="23"/>
      <c r="B20" s="24"/>
      <c r="C20" s="24"/>
      <c r="D20" s="25"/>
      <c r="E20" s="27"/>
      <c r="F20" s="28"/>
    </row>
    <row r="21" s="1" customFormat="1" ht="20" customHeight="1" spans="1:6">
      <c r="A21" s="23"/>
      <c r="B21" s="24"/>
      <c r="C21" s="24"/>
      <c r="D21" s="25"/>
      <c r="E21" s="27"/>
      <c r="F21" s="28"/>
    </row>
    <row r="22" s="1" customFormat="1" ht="20" customHeight="1" spans="1:6">
      <c r="A22" s="23"/>
      <c r="B22" s="24"/>
      <c r="C22" s="24"/>
      <c r="D22" s="25"/>
      <c r="E22" s="27"/>
      <c r="F22" s="28"/>
    </row>
    <row r="23" s="1" customFormat="1" ht="20" customHeight="1" spans="1:6">
      <c r="A23" s="23"/>
      <c r="B23" s="24"/>
      <c r="C23" s="24"/>
      <c r="D23" s="25"/>
      <c r="E23" s="27"/>
      <c r="F23" s="28"/>
    </row>
    <row r="24" s="1" customFormat="1" ht="20" customHeight="1" spans="1:6">
      <c r="A24" s="23"/>
      <c r="B24" s="24"/>
      <c r="C24" s="24"/>
      <c r="D24" s="25"/>
      <c r="E24" s="27"/>
      <c r="F24" s="28"/>
    </row>
    <row r="25" s="1" customFormat="1" ht="28.05" customHeight="1" spans="1:6">
      <c r="A25" s="16" t="s">
        <v>60</v>
      </c>
      <c r="B25" s="16"/>
      <c r="C25" s="16"/>
      <c r="D25" s="16"/>
      <c r="E25" s="29">
        <f>SUM(E6:E24)</f>
        <v>2265.55</v>
      </c>
      <c r="F25" s="30"/>
    </row>
    <row r="26" s="1" customFormat="1" ht="39" customHeight="1" spans="1:6">
      <c r="A26" s="31" t="s">
        <v>61</v>
      </c>
      <c r="B26" s="32"/>
      <c r="C26" s="32"/>
      <c r="D26" s="32"/>
      <c r="E26" s="33"/>
      <c r="F26" s="34"/>
    </row>
    <row r="27" s="2" customFormat="1" ht="35" customHeight="1" spans="1:15">
      <c r="A27" s="35" t="s">
        <v>62</v>
      </c>
      <c r="B27" s="35"/>
      <c r="C27" s="35"/>
      <c r="D27" s="35"/>
      <c r="E27" s="35"/>
      <c r="F27" s="35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B26:F26"/>
    <mergeCell ref="A27:F27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</vt:lpstr>
      <vt:lpstr>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2023-10-07T09:01:25Z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C3087602B3F441D4BE5D1645D3599FDB_13</vt:lpwstr>
  </property>
  <property fmtid="{D5CDD505-2E9C-101B-9397-08002B2CF9AE}" pid="3" name="KSOProductBuildVer">
    <vt:lpwstr>2052-12.1.0.15374</vt:lpwstr>
  </property>
</Properties>
</file>