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730" windowHeight="11685"/>
  </bookViews>
  <sheets>
    <sheet name="单位每月总支出" sheetId="4" r:id="rId1"/>
  </sheets>
  <calcPr calcId="144525" concurrentCalc="0"/>
</workbook>
</file>

<file path=xl/calcChain.xml><?xml version="1.0" encoding="utf-8"?>
<calcChain xmlns="http://schemas.openxmlformats.org/spreadsheetml/2006/main">
  <c r="B4" i="4" l="1"/>
  <c r="G4" i="4"/>
  <c r="T4" i="4"/>
  <c r="S4" i="4"/>
  <c r="O4" i="4"/>
  <c r="P4" i="4"/>
  <c r="Q4" i="4"/>
</calcChain>
</file>

<file path=xl/sharedStrings.xml><?xml version="1.0" encoding="utf-8"?>
<sst xmlns="http://schemas.openxmlformats.org/spreadsheetml/2006/main" count="26" uniqueCount="19">
  <si>
    <t>京籍人员工资</t>
  </si>
  <si>
    <t>每月收入</t>
  </si>
  <si>
    <t>个人保险</t>
  </si>
  <si>
    <t>个税</t>
  </si>
  <si>
    <t>实发工资</t>
  </si>
  <si>
    <t>缴费基数</t>
  </si>
  <si>
    <t>单位保险</t>
  </si>
  <si>
    <t>单位支付</t>
  </si>
  <si>
    <t>单位每月总支出</t>
  </si>
  <si>
    <t>基本养老
保险费</t>
  </si>
  <si>
    <t>基本医疗
生育保险费</t>
  </si>
  <si>
    <t>失业保险费</t>
  </si>
  <si>
    <t>住房公积金</t>
  </si>
  <si>
    <t>个人扣款总额</t>
  </si>
  <si>
    <t>失业
保险费</t>
  </si>
  <si>
    <t>工伤保险费</t>
  </si>
  <si>
    <t>应发工资</t>
  </si>
  <si>
    <t>姜付山</t>
    <phoneticPr fontId="8" type="noConversion"/>
  </si>
  <si>
    <t>姓名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</si>
</sst>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name val="微软雅黑"/>
      <charset val="134"/>
    </font>
    <font>
      <sz val="8"/>
      <name val="微软雅黑"/>
      <charset val="134"/>
    </font>
    <font>
      <sz val="8"/>
      <color theme="1"/>
      <name val="微软雅黑"/>
      <charset val="134"/>
    </font>
    <font>
      <b/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7" fillId="0" borderId="0">
      <alignment vertical="top"/>
    </xf>
  </cellStyleXfs>
  <cellXfs count="26">
    <xf numFmtId="0" fontId="0" fillId="0" borderId="0" xfId="0">
      <alignment vertical="center"/>
    </xf>
    <xf numFmtId="177" fontId="3" fillId="0" borderId="3" xfId="3" applyNumberFormat="1" applyFont="1" applyFill="1" applyBorder="1" applyAlignment="1">
      <alignment horizontal="center" vertical="center" wrapText="1"/>
    </xf>
    <xf numFmtId="177" fontId="2" fillId="0" borderId="3" xfId="2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177" fontId="3" fillId="0" borderId="3" xfId="4" applyNumberFormat="1" applyFont="1" applyFill="1" applyBorder="1" applyAlignment="1" applyProtection="1">
      <alignment horizontal="center" vertical="center" wrapText="1"/>
      <protection locked="0"/>
    </xf>
    <xf numFmtId="177" fontId="4" fillId="0" borderId="3" xfId="1" applyNumberFormat="1" applyFont="1" applyFill="1" applyBorder="1" applyAlignment="1">
      <alignment horizontal="center" vertical="center"/>
    </xf>
    <xf numFmtId="177" fontId="2" fillId="0" borderId="3" xfId="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3" applyNumberFormat="1" applyFont="1" applyFill="1" applyBorder="1" applyAlignment="1">
      <alignment horizontal="center" vertical="center"/>
    </xf>
    <xf numFmtId="176" fontId="3" fillId="0" borderId="3" xfId="3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3" fillId="0" borderId="3" xfId="3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7" fontId="3" fillId="0" borderId="3" xfId="3" applyNumberFormat="1" applyFont="1" applyFill="1" applyBorder="1" applyAlignment="1">
      <alignment horizontal="center" vertical="center"/>
    </xf>
    <xf numFmtId="176" fontId="3" fillId="0" borderId="3" xfId="3" applyNumberFormat="1" applyFont="1" applyFill="1" applyBorder="1" applyAlignment="1">
      <alignment horizontal="center" vertical="center"/>
    </xf>
    <xf numFmtId="177" fontId="2" fillId="0" borderId="3" xfId="3" applyNumberFormat="1" applyFont="1" applyFill="1" applyBorder="1" applyAlignment="1" applyProtection="1">
      <alignment horizontal="center" vertical="center" wrapText="1"/>
      <protection locked="0"/>
    </xf>
    <xf numFmtId="177" fontId="2" fillId="0" borderId="3" xfId="3" applyNumberFormat="1" applyFont="1" applyFill="1" applyBorder="1" applyAlignment="1">
      <alignment horizontal="center" vertical="center" wrapText="1"/>
    </xf>
    <xf numFmtId="177" fontId="2" fillId="2" borderId="3" xfId="3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</cellXfs>
  <cellStyles count="5">
    <cellStyle name="常规" xfId="0" builtinId="0"/>
    <cellStyle name="常规 11" xfId="2"/>
    <cellStyle name="常规 13" xfId="1"/>
    <cellStyle name="常规 33" xfId="3"/>
    <cellStyle name="常规_Sheet1_2012.12工资表" xfId="4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workbookViewId="0">
      <selection activeCell="F18" sqref="F18:F19"/>
    </sheetView>
  </sheetViews>
  <sheetFormatPr defaultColWidth="8.75" defaultRowHeight="13.5" x14ac:dyDescent="0.15"/>
  <cols>
    <col min="2" max="2" width="7" customWidth="1"/>
    <col min="3" max="7" width="7.875" customWidth="1"/>
    <col min="8" max="9" width="7" customWidth="1"/>
    <col min="10" max="18" width="7.875" hidden="1" customWidth="1"/>
    <col min="19" max="19" width="7" hidden="1" customWidth="1"/>
    <col min="20" max="20" width="0" hidden="1" customWidth="1"/>
  </cols>
  <sheetData>
    <row r="1" spans="1:20" x14ac:dyDescent="0.15">
      <c r="A1" s="24" t="s">
        <v>18</v>
      </c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</row>
    <row r="2" spans="1:20" x14ac:dyDescent="0.15">
      <c r="A2" s="24"/>
      <c r="B2" s="21" t="s">
        <v>1</v>
      </c>
      <c r="C2" s="17" t="s">
        <v>2</v>
      </c>
      <c r="D2" s="17"/>
      <c r="E2" s="17"/>
      <c r="F2" s="17"/>
      <c r="G2" s="17"/>
      <c r="H2" s="17" t="s">
        <v>3</v>
      </c>
      <c r="I2" s="17" t="s">
        <v>4</v>
      </c>
      <c r="J2" s="18" t="s">
        <v>5</v>
      </c>
      <c r="K2" s="18"/>
      <c r="L2" s="18"/>
      <c r="M2" s="18"/>
      <c r="N2" s="18"/>
      <c r="O2" s="19" t="s">
        <v>6</v>
      </c>
      <c r="P2" s="19"/>
      <c r="Q2" s="20"/>
      <c r="R2" s="19"/>
      <c r="S2" s="22" t="s">
        <v>7</v>
      </c>
      <c r="T2" s="23" t="s">
        <v>8</v>
      </c>
    </row>
    <row r="3" spans="1:20" ht="27" x14ac:dyDescent="0.15">
      <c r="A3" s="24"/>
      <c r="B3" s="21"/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7"/>
      <c r="I3" s="17"/>
      <c r="J3" s="1" t="s">
        <v>9</v>
      </c>
      <c r="K3" s="1" t="s">
        <v>14</v>
      </c>
      <c r="L3" s="8" t="s">
        <v>15</v>
      </c>
      <c r="M3" s="1" t="s">
        <v>10</v>
      </c>
      <c r="N3" s="1" t="s">
        <v>12</v>
      </c>
      <c r="O3" s="1" t="s">
        <v>9</v>
      </c>
      <c r="P3" s="1" t="s">
        <v>10</v>
      </c>
      <c r="Q3" s="9" t="s">
        <v>11</v>
      </c>
      <c r="R3" s="8" t="s">
        <v>15</v>
      </c>
      <c r="S3" s="22"/>
      <c r="T3" s="23"/>
    </row>
    <row r="4" spans="1:20" x14ac:dyDescent="0.15">
      <c r="A4" s="25" t="s">
        <v>17</v>
      </c>
      <c r="B4" s="2">
        <f>G4+I4</f>
        <v>3359.8</v>
      </c>
      <c r="C4" s="3">
        <v>428.8</v>
      </c>
      <c r="D4" s="3">
        <v>110.2</v>
      </c>
      <c r="E4" s="3">
        <v>26.8</v>
      </c>
      <c r="F4" s="4">
        <v>0</v>
      </c>
      <c r="G4" s="5">
        <f>C4+D4+E4+F4</f>
        <v>565.79999999999995</v>
      </c>
      <c r="H4" s="6">
        <v>0</v>
      </c>
      <c r="I4" s="7">
        <v>2794</v>
      </c>
      <c r="J4" s="4">
        <v>5360</v>
      </c>
      <c r="K4" s="4">
        <v>5360</v>
      </c>
      <c r="L4" s="4">
        <v>5360</v>
      </c>
      <c r="M4" s="4">
        <v>5360</v>
      </c>
      <c r="N4" s="4">
        <v>2320</v>
      </c>
      <c r="O4" s="10">
        <f>L4*16%</f>
        <v>857.6</v>
      </c>
      <c r="P4" s="10">
        <f>M4*9.8%</f>
        <v>525.28</v>
      </c>
      <c r="Q4" s="10">
        <f>K4*0.5%</f>
        <v>26.8</v>
      </c>
      <c r="R4" s="10">
        <v>10.72</v>
      </c>
      <c r="S4" s="11">
        <f>O4+P4+Q4+R4</f>
        <v>1420.4</v>
      </c>
      <c r="T4" s="12">
        <f>B4+S4</f>
        <v>4780.2000000000007</v>
      </c>
    </row>
    <row r="5" spans="1:20" x14ac:dyDescent="0.15">
      <c r="T5" s="13" t="s">
        <v>16</v>
      </c>
    </row>
  </sheetData>
  <mergeCells count="10">
    <mergeCell ref="A1:A3"/>
    <mergeCell ref="B1:T1"/>
    <mergeCell ref="C2:G2"/>
    <mergeCell ref="J2:N2"/>
    <mergeCell ref="O2:R2"/>
    <mergeCell ref="B2:B3"/>
    <mergeCell ref="H2:H3"/>
    <mergeCell ref="I2:I3"/>
    <mergeCell ref="S2:S3"/>
    <mergeCell ref="T2:T3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单位每月总支出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2019-04-26T22:55:00Z</dcterms:created>
  <dcterms:modified xsi:type="dcterms:W3CDTF">2022-03-23T07:12:34Z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  <property fmtid="{D5CDD505-2E9C-101B-9397-08002B2CF9AE}" pid="3" name="ICV">
    <vt:lpwstr>09CB48A99F8142E0B44B65CDD182D8C4</vt:lpwstr>
  </property>
</Properties>
</file>