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<sst xmlns="http://schemas.openxmlformats.org/spreadsheetml/2006/main" count="67" uniqueCount="59">
  <si>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</si>
  <si>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</si>
  <si>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</si>
  <si>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WCL21073</t>
  </si>
  <si>
    <t>项目名称</t>
  </si>
  <si>
    <t>2021山西烟草信息化应用系统统一运维服务项目维护</t>
  </si>
  <si>
    <t>2022  年 12  月  07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</si>
  <si>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</si>
  <si>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</si>
  <si>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</si>
  <si>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</si>
  <si>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</si>
  <si>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</si>
  <si>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</si>
  <si>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</si>
  <si>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</si>
  <si>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</si>
  <si>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</si>
  <si>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</si>
  <si>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</si>
  <si>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</si>
  <si>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</si>
  <si>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</si>
  <si>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</si>
  <si>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</si>
  <si>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</si>
  <si>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</si>
  <si>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</si>
  <si>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</si>
  <si>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</si>
  <si>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太原</t>
  </si>
  <si>
    <t>实际为合肥-太原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</si>
  <si>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</si>
  <si>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</si>
  <si>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</si>
  <si>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</si>
  <si>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</si>
  <si>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</si>
  <si>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</si>
  <si>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</si>
  <si>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</si>
  <si>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</si>
  <si>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</si>
  <si>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</si>
  <si>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</si>
  <si>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</si>
  <si>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</si>
  <si>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</si>
  <si>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</si>
  <si>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</si>
  <si>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</si>
  <si>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t>自   年   月   日  时 至  年   月    日  时止，共  天</t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</si>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</sst>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2"/>
  <sheetViews>
    <sheetView showGridLines="0" tabSelected="1" workbookViewId="0">
      <selection activeCell="K15" sqref="K15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.125" style="12" customWidth="1"/>
    <col min="8" max="8" width="16.6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 t="s">
        <v>11</v>
      </c>
      <c r="M3" s="58"/>
      <c r="N3" s="59"/>
      <c r="O3" s="60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1" t="s">
        <v>16</v>
      </c>
      <c r="J4" s="62"/>
      <c r="K4" s="63"/>
      <c r="L4" s="19" t="s">
        <v>17</v>
      </c>
      <c r="M4" s="19"/>
      <c r="N4" s="19"/>
      <c r="O4" s="60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4" t="s">
        <v>25</v>
      </c>
      <c r="K5" s="27" t="s">
        <v>26</v>
      </c>
      <c r="L5" s="41" t="s">
        <v>27</v>
      </c>
      <c r="M5" s="65" t="s">
        <v>28</v>
      </c>
      <c r="N5" s="41" t="s">
        <v>23</v>
      </c>
      <c r="O5" s="60"/>
      <c r="P5" t="s">
        <v>11</v>
      </c>
    </row>
    <row r="6" customHeight="1" spans="2:15">
      <c r="B6" s="30">
        <v>12</v>
      </c>
      <c r="C6" s="30">
        <v>7</v>
      </c>
      <c r="D6" s="30" t="s">
        <v>29</v>
      </c>
      <c r="E6" s="30" t="s">
        <v>30</v>
      </c>
      <c r="F6" s="31">
        <v>1</v>
      </c>
      <c r="G6" s="32">
        <v>79.5</v>
      </c>
      <c r="H6" s="30" t="s">
        <v>31</v>
      </c>
      <c r="I6" s="66">
        <v>0</v>
      </c>
      <c r="J6" s="66">
        <v>70</v>
      </c>
      <c r="K6" s="66">
        <f>I6*J6</f>
        <v>0</v>
      </c>
      <c r="L6" s="67" t="s">
        <v>32</v>
      </c>
      <c r="M6" s="68">
        <v>2</v>
      </c>
      <c r="N6" s="69">
        <v>132.6</v>
      </c>
      <c r="O6" s="60"/>
    </row>
    <row r="7" ht="15" customHeight="1" spans="2:15">
      <c r="B7" s="30">
        <v>12</v>
      </c>
      <c r="C7" s="33">
        <v>14</v>
      </c>
      <c r="D7" s="30" t="s">
        <v>30</v>
      </c>
      <c r="E7" s="33" t="s">
        <v>29</v>
      </c>
      <c r="F7" s="33">
        <v>1</v>
      </c>
      <c r="G7" s="34">
        <v>197.5</v>
      </c>
      <c r="H7" s="35"/>
      <c r="I7" s="70">
        <v>8</v>
      </c>
      <c r="J7" s="66">
        <v>70</v>
      </c>
      <c r="K7" s="66">
        <f t="shared" ref="K7:K14" si="0">I7*J7</f>
        <v>560</v>
      </c>
      <c r="L7" s="67" t="s">
        <v>33</v>
      </c>
      <c r="M7" s="68">
        <v>1</v>
      </c>
      <c r="N7" s="69">
        <v>1199</v>
      </c>
      <c r="O7" s="60"/>
    </row>
    <row r="8" ht="14.2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71"/>
      <c r="N9" s="72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73"/>
      <c r="M10" s="71"/>
      <c r="N10" s="72"/>
      <c r="O10" s="60"/>
    </row>
    <row r="11" ht="18.7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 t="s">
        <v>34</v>
      </c>
      <c r="M11" s="71"/>
      <c r="N11" s="39">
        <f>SUM(N6:N10)</f>
        <v>1331.6</v>
      </c>
      <c r="O11" s="60"/>
    </row>
    <row r="12" ht="14.2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4" t="s">
        <v>35</v>
      </c>
      <c r="M12" s="75"/>
      <c r="N12" s="76"/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/>
      <c r="L13" s="77"/>
      <c r="M13" s="78"/>
      <c r="N13" s="79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>
        <f t="shared" si="0"/>
        <v>0</v>
      </c>
      <c r="L14" s="80"/>
      <c r="M14" s="81"/>
      <c r="N14" s="82"/>
      <c r="O14" s="60"/>
    </row>
    <row r="15" ht="23.25" customHeight="1" spans="2:15">
      <c r="B15" s="36" t="s">
        <v>36</v>
      </c>
      <c r="C15" s="37"/>
      <c r="D15" s="37"/>
      <c r="E15" s="37"/>
      <c r="F15" s="38"/>
      <c r="G15" s="39">
        <f>SUM(G6:G14)</f>
        <v>277</v>
      </c>
      <c r="H15" s="40" t="s">
        <v>37</v>
      </c>
      <c r="I15" s="83"/>
      <c r="J15" s="83"/>
      <c r="K15" s="84">
        <f>SUM(K6:K14)</f>
        <v>560</v>
      </c>
      <c r="L15" s="80"/>
      <c r="M15" s="81"/>
      <c r="N15" s="82"/>
      <c r="O15" s="60"/>
    </row>
    <row r="16" ht="17.25" customHeight="1" spans="2:15">
      <c r="B16" s="41" t="s">
        <v>38</v>
      </c>
      <c r="C16" s="41"/>
      <c r="D16" s="42">
        <v>5000</v>
      </c>
      <c r="E16" s="43"/>
      <c r="F16" s="42" t="s">
        <v>39</v>
      </c>
      <c r="G16" s="44"/>
      <c r="H16" s="45"/>
      <c r="I16" s="45"/>
      <c r="J16" s="45"/>
      <c r="K16" s="45"/>
      <c r="L16" s="85"/>
      <c r="M16" s="86"/>
      <c r="N16" s="87"/>
      <c r="O16" s="60"/>
    </row>
    <row r="17" ht="14.25" customHeight="1" spans="2:15">
      <c r="B17" s="46" t="s">
        <v>40</v>
      </c>
      <c r="C17" s="46"/>
      <c r="D17" s="47" t="s">
        <v>41</v>
      </c>
      <c r="E17" s="48" t="str">
        <f>IF(M17=0,"零元整",IF(M17&lt;0,"计算错误，请重新计算",SUBSTITUTE(SUBSTITUTE(TEXT(INT(FIXED(ABS(M17))),"[dbnum2]G/通用格式元;;")&amp;TEXT(RIGHT(FIXED(M17),2),"[dbnum2]0角0分;;"&amp;IF(ABS(M17)&gt;1%,"整",)),"零角",IF(ABS(M17)&lt;1,,"零")),"零分",)))</f>
        <v>贰仟壹佰陆拾捌元陆角</v>
      </c>
      <c r="F17" s="48"/>
      <c r="G17" s="48"/>
      <c r="H17" s="48"/>
      <c r="I17" s="48"/>
      <c r="J17" s="48"/>
      <c r="K17" s="48"/>
      <c r="L17" s="73" t="s">
        <v>42</v>
      </c>
      <c r="M17" s="88">
        <f>K15+N11+G15</f>
        <v>2168.6</v>
      </c>
      <c r="N17" s="89"/>
      <c r="O17" s="60"/>
    </row>
    <row r="18" ht="14.25" customHeight="1" spans="2:15">
      <c r="B18" s="46"/>
      <c r="C18" s="46"/>
      <c r="D18" s="47" t="s">
        <v>43</v>
      </c>
      <c r="E18" s="48"/>
      <c r="F18" s="48"/>
      <c r="G18" s="48"/>
      <c r="H18" s="48"/>
      <c r="I18" s="48"/>
      <c r="J18" s="48"/>
      <c r="K18" s="48"/>
      <c r="L18" s="73"/>
      <c r="M18" s="90"/>
      <c r="N18" s="91"/>
      <c r="O18" s="60"/>
    </row>
    <row r="19" ht="20.25" customHeight="1" spans="2:15">
      <c r="B19" s="49" t="s">
        <v>44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5"/>
    </row>
    <row r="20" ht="21.75" customHeight="1" spans="2:14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ht="14.25" spans="2: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5"/>
    </row>
    <row r="22" ht="21.75" customHeight="1" spans="2:15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2:N12"/>
    <mergeCell ref="B15:F15"/>
    <mergeCell ref="H15:I15"/>
    <mergeCell ref="B16:C16"/>
    <mergeCell ref="D16:E16"/>
    <mergeCell ref="F16:G16"/>
    <mergeCell ref="H16:K16"/>
    <mergeCell ref="B19:N19"/>
    <mergeCell ref="B22:O22"/>
    <mergeCell ref="H4:H5"/>
    <mergeCell ref="L17:L18"/>
    <mergeCell ref="O3:O18"/>
    <mergeCell ref="M17:N18"/>
    <mergeCell ref="B17:C18"/>
    <mergeCell ref="L13:N16"/>
    <mergeCell ref="E17:K18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D12" sqref="D12:E12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2022-12-19T10:52:11Z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E30C1B6B170445539C206E213D839C72</vt:lpwstr>
  </property>
</Properties>
</file>