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\1、五险两金、入离职、和鸿付款、福利\7、人工成本\转包付款核对\2022年第三季度转包付款\创联\部门反馈\开票\"/>
    </mc:Choice>
  </mc:AlternateContent>
  <xr:revisionPtr revIDLastSave="0" documentId="13_ncr:1_{1C33835E-5212-4124-8D49-2A5174FE2018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6" i="1"/>
  <c r="L7" i="2"/>
  <c r="K7" i="2"/>
  <c r="N10" i="1"/>
  <c r="N9" i="1"/>
  <c r="N4" i="1"/>
  <c r="N3" i="1"/>
  <c r="F15" i="1" l="1"/>
</calcChain>
</file>

<file path=xl/sharedStrings.xml><?xml version="1.0" encoding="utf-8"?>
<sst xmlns="http://schemas.openxmlformats.org/spreadsheetml/2006/main" count="97" uniqueCount="47">
  <si>
    <t>2022年7月费用确认明细表</t>
  </si>
  <si>
    <t>序号</t>
  </si>
  <si>
    <t>身份证号</t>
  </si>
  <si>
    <t>引入时间</t>
  </si>
  <si>
    <t>姓名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</si>
  <si>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</si>
  <si>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</si>
  <si>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</si>
  <si>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</si>
  <si>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</si>
  <si>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</si>
  <si>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</si>
  <si>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</si>
  <si>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</si>
  <si>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110221199005138324</t>
  </si>
  <si>
    <t>陈晨</t>
  </si>
  <si>
    <t>XYJAUEJCA220700085</t>
  </si>
  <si>
    <t>2022年原子能力平台软件开发合同</t>
  </si>
  <si>
    <t>项军</t>
  </si>
  <si>
    <t>平台运营部</t>
  </si>
  <si>
    <t>原子能力</t>
  </si>
  <si>
    <t xml:space="preserve">云市场平台运营经理 </t>
  </si>
  <si>
    <t>130602199510290024</t>
  </si>
  <si>
    <t>孙嘉尉</t>
  </si>
  <si>
    <t>运营</t>
  </si>
  <si>
    <t>2022年8月费用确认明细表</t>
  </si>
  <si>
    <t>开票</t>
    <phoneticPr fontId="2" type="noConversion"/>
  </si>
  <si>
    <t>业务外包用工付款明细表</t>
  </si>
  <si>
    <t>编制部门：人力资源部</t>
  </si>
  <si>
    <t>供应商名称：北京创联致信科技有限公司</t>
    <phoneticPr fontId="2" type="noConversion"/>
  </si>
  <si>
    <t>开票类型：技术服务费</t>
  </si>
  <si>
    <t>单位：元</t>
  </si>
  <si>
    <t xml:space="preserve">项目编号 </t>
  </si>
  <si>
    <t>二级部门</t>
    <phoneticPr fontId="2" type="noConversion"/>
  </si>
  <si>
    <t>三级部门</t>
    <phoneticPr fontId="2" type="noConversion"/>
  </si>
  <si>
    <t>项目人数</t>
  </si>
  <si>
    <t>本次付款所属期</t>
  </si>
  <si>
    <t>本次实际支付金额</t>
  </si>
  <si>
    <t>备注</t>
  </si>
  <si>
    <t>合计</t>
  </si>
  <si>
    <t>2022年三季度</t>
    <phoneticPr fontId="2" type="noConversion"/>
  </si>
  <si>
    <t>130802199612242227</t>
  </si>
  <si>
    <t>李英雪</t>
  </si>
  <si>
    <t>平台运营业务部</t>
  </si>
  <si>
    <t>原子能力运营部</t>
  </si>
  <si>
    <t>web工程师</t>
  </si>
  <si>
    <t xml:space="preserve"> XYJAUEJCA220700085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</si>
</sst>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$-409]d\-mmm;@"/>
    <numFmt numFmtId="177" formatCode="0.00_);\(0.00\)"/>
    <numFmt numFmtId="178" formatCode="0.00_ "/>
  </numFmts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华文细黑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0"/>
        <bgColor theme="4" tint="0.7998901333658864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176" fontId="3" fillId="0" borderId="0"/>
  </cellStyleXfs>
  <cellXfs count="36">
    <xf numFmtId="0" fontId="0" fillId="0" borderId="0" xfId="0"/>
    <xf numFmtId="176" fontId="4" fillId="2" borderId="1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177" fontId="0" fillId="0" borderId="0" xfId="0" applyNumberFormat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8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178" fontId="8" fillId="6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1" fillId="6" borderId="3" xfId="0" applyNumberFormat="1" applyFont="1" applyFill="1" applyBorder="1" applyAlignment="1">
      <alignment horizontal="center" vertical="center"/>
    </xf>
    <xf numFmtId="43" fontId="11" fillId="0" borderId="2" xfId="0" applyNumberFormat="1" applyFont="1" applyBorder="1" applyAlignment="1">
      <alignment horizontal="center" vertical="center"/>
    </xf>
    <xf numFmtId="0" fontId="12" fillId="8" borderId="3" xfId="0" applyFont="1" applyFill="1" applyBorder="1" applyAlignment="1">
      <alignment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178" fontId="13" fillId="8" borderId="2" xfId="0" applyNumberFormat="1" applyFont="1" applyFill="1" applyBorder="1" applyAlignment="1">
      <alignment horizontal="center" vertical="center"/>
    </xf>
    <xf numFmtId="43" fontId="14" fillId="8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 xr:uid="{B2490B02-33F1-43AD-9E69-AF845535A8F1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5"/>
  <sheetViews>
    <sheetView workbookViewId="0">
      <selection activeCell="F15" sqref="F15"/>
    </sheetView>
  </sheetViews>
  <sheetFormatPr defaultRowHeight="14" x14ac:dyDescent="0.3"/>
  <cols>
    <col min="6" max="6" width="9.08203125" bestFit="1" customWidth="1"/>
    <col min="14" max="14" width="9.08203125" bestFit="1" customWidth="1"/>
  </cols>
  <sheetData>
    <row r="1" spans="2:14" x14ac:dyDescent="0.3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2:14" ht="26" x14ac:dyDescent="0.3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3" t="s">
        <v>12</v>
      </c>
      <c r="N2" s="3" t="s">
        <v>13</v>
      </c>
    </row>
    <row r="3" spans="2:14" ht="28" x14ac:dyDescent="0.3">
      <c r="B3" s="4">
        <v>1</v>
      </c>
      <c r="C3" s="5" t="s">
        <v>14</v>
      </c>
      <c r="D3" s="6">
        <v>44601</v>
      </c>
      <c r="E3" s="7" t="s">
        <v>15</v>
      </c>
      <c r="F3" s="8" t="s">
        <v>16</v>
      </c>
      <c r="G3" s="8" t="s">
        <v>17</v>
      </c>
      <c r="H3" s="9" t="s">
        <v>18</v>
      </c>
      <c r="I3" s="4" t="s">
        <v>19</v>
      </c>
      <c r="J3" s="9" t="s">
        <v>20</v>
      </c>
      <c r="K3" s="5" t="s">
        <v>21</v>
      </c>
      <c r="L3" s="10">
        <v>23040</v>
      </c>
      <c r="M3" s="4">
        <v>21</v>
      </c>
      <c r="N3" s="11">
        <f t="shared" ref="N3:N4" si="0">L3/21*M3</f>
        <v>23040</v>
      </c>
    </row>
    <row r="4" spans="2:14" ht="28" x14ac:dyDescent="0.3">
      <c r="B4" s="4">
        <v>2</v>
      </c>
      <c r="C4" s="12" t="s">
        <v>22</v>
      </c>
      <c r="D4" s="6">
        <v>44621</v>
      </c>
      <c r="E4" s="7" t="s">
        <v>23</v>
      </c>
      <c r="F4" s="8" t="s">
        <v>16</v>
      </c>
      <c r="G4" s="8" t="s">
        <v>17</v>
      </c>
      <c r="H4" s="9" t="s">
        <v>18</v>
      </c>
      <c r="I4" s="4" t="s">
        <v>19</v>
      </c>
      <c r="J4" s="9" t="s">
        <v>20</v>
      </c>
      <c r="K4" s="5" t="s">
        <v>24</v>
      </c>
      <c r="L4" s="10">
        <v>17511</v>
      </c>
      <c r="M4" s="4">
        <v>21</v>
      </c>
      <c r="N4" s="11">
        <f t="shared" si="0"/>
        <v>17511</v>
      </c>
    </row>
    <row r="5" spans="2:14" ht="15" x14ac:dyDescent="0.3">
      <c r="B5" s="33"/>
      <c r="C5" s="34" t="s">
        <v>41</v>
      </c>
      <c r="D5" s="35">
        <v>44562</v>
      </c>
      <c r="E5" s="7" t="s">
        <v>42</v>
      </c>
      <c r="F5" s="8" t="s">
        <v>16</v>
      </c>
      <c r="G5" s="8" t="s">
        <v>17</v>
      </c>
      <c r="H5" s="4" t="s">
        <v>18</v>
      </c>
      <c r="I5" s="9" t="s">
        <v>43</v>
      </c>
      <c r="J5" s="9" t="s">
        <v>44</v>
      </c>
      <c r="K5" s="34" t="s">
        <v>45</v>
      </c>
      <c r="L5" s="10">
        <v>20280</v>
      </c>
      <c r="M5" s="4">
        <v>21</v>
      </c>
      <c r="N5" s="11">
        <v>20280</v>
      </c>
    </row>
    <row r="6" spans="2:14" x14ac:dyDescent="0.3">
      <c r="N6" s="13">
        <f>SUM(N3:N5)</f>
        <v>60831</v>
      </c>
    </row>
    <row r="7" spans="2:14" x14ac:dyDescent="0.3">
      <c r="B7" s="31" t="s">
        <v>25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2:14" ht="26" x14ac:dyDescent="0.3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2" t="s">
        <v>11</v>
      </c>
      <c r="M8" s="3" t="s">
        <v>12</v>
      </c>
      <c r="N8" s="3" t="s">
        <v>13</v>
      </c>
    </row>
    <row r="9" spans="2:14" ht="28" x14ac:dyDescent="0.3">
      <c r="B9" s="4">
        <v>1</v>
      </c>
      <c r="C9" s="5" t="s">
        <v>14</v>
      </c>
      <c r="D9" s="6">
        <v>44601</v>
      </c>
      <c r="E9" s="7" t="s">
        <v>15</v>
      </c>
      <c r="F9" s="8" t="s">
        <v>16</v>
      </c>
      <c r="G9" s="8" t="s">
        <v>17</v>
      </c>
      <c r="H9" s="9" t="s">
        <v>18</v>
      </c>
      <c r="I9" s="4" t="s">
        <v>19</v>
      </c>
      <c r="J9" s="9" t="s">
        <v>20</v>
      </c>
      <c r="K9" s="5" t="s">
        <v>21</v>
      </c>
      <c r="L9" s="10">
        <v>23040</v>
      </c>
      <c r="M9" s="4">
        <v>23</v>
      </c>
      <c r="N9" s="11">
        <f t="shared" ref="N9:N10" si="1">L9/23*M9</f>
        <v>23040</v>
      </c>
    </row>
    <row r="10" spans="2:14" ht="28" x14ac:dyDescent="0.3">
      <c r="B10" s="4">
        <v>2</v>
      </c>
      <c r="C10" s="12" t="s">
        <v>22</v>
      </c>
      <c r="D10" s="6">
        <v>44621</v>
      </c>
      <c r="E10" s="7" t="s">
        <v>23</v>
      </c>
      <c r="F10" s="8" t="s">
        <v>16</v>
      </c>
      <c r="G10" s="8" t="s">
        <v>17</v>
      </c>
      <c r="H10" s="9" t="s">
        <v>18</v>
      </c>
      <c r="I10" s="4" t="s">
        <v>19</v>
      </c>
      <c r="J10" s="9" t="s">
        <v>20</v>
      </c>
      <c r="K10" s="5" t="s">
        <v>24</v>
      </c>
      <c r="L10" s="10">
        <v>17511</v>
      </c>
      <c r="M10" s="4">
        <v>23</v>
      </c>
      <c r="N10" s="11">
        <f t="shared" si="1"/>
        <v>17511</v>
      </c>
    </row>
    <row r="11" spans="2:14" ht="15" x14ac:dyDescent="0.3">
      <c r="B11" s="33"/>
      <c r="C11" s="34" t="s">
        <v>41</v>
      </c>
      <c r="D11" s="35">
        <v>44562</v>
      </c>
      <c r="E11" s="7" t="s">
        <v>42</v>
      </c>
      <c r="F11" s="8" t="s">
        <v>46</v>
      </c>
      <c r="G11" s="8" t="s">
        <v>17</v>
      </c>
      <c r="H11" s="4" t="s">
        <v>18</v>
      </c>
      <c r="I11" s="9" t="s">
        <v>43</v>
      </c>
      <c r="J11" s="9" t="s">
        <v>44</v>
      </c>
      <c r="K11" s="34" t="s">
        <v>45</v>
      </c>
      <c r="L11" s="10">
        <v>20280</v>
      </c>
      <c r="M11" s="4">
        <v>21</v>
      </c>
      <c r="N11" s="11">
        <v>20280</v>
      </c>
    </row>
    <row r="12" spans="2:14" x14ac:dyDescent="0.3">
      <c r="N12" s="13">
        <f>SUM(N9:N11)</f>
        <v>60831</v>
      </c>
    </row>
    <row r="15" spans="2:14" x14ac:dyDescent="0.3">
      <c r="E15" t="s">
        <v>26</v>
      </c>
      <c r="F15" s="13">
        <f>N12+N6</f>
        <v>121662</v>
      </c>
    </row>
  </sheetData>
  <mergeCells count="2">
    <mergeCell ref="B1:N1"/>
    <mergeCell ref="B7:N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0B6D-A40B-46A0-92C2-4009780EE739}">
  <dimension ref="D3:L7"/>
  <sheetViews>
    <sheetView tabSelected="1" workbookViewId="0">
      <selection activeCell="K6" sqref="K6"/>
    </sheetView>
  </sheetViews>
  <sheetFormatPr defaultRowHeight="14" x14ac:dyDescent="0.3"/>
  <cols>
    <col min="5" max="5" width="19.75" bestFit="1" customWidth="1"/>
    <col min="6" max="6" width="36.1640625" bestFit="1" customWidth="1"/>
    <col min="9" max="9" width="8.58203125" bestFit="1" customWidth="1"/>
    <col min="10" max="10" width="20.4140625" bestFit="1" customWidth="1"/>
    <col min="11" max="11" width="16.5" bestFit="1" customWidth="1"/>
  </cols>
  <sheetData>
    <row r="3" spans="4:12" ht="20.5" x14ac:dyDescent="0.3">
      <c r="D3" s="32" t="s">
        <v>27</v>
      </c>
      <c r="E3" s="32"/>
      <c r="F3" s="32"/>
      <c r="G3" s="32"/>
      <c r="H3" s="32"/>
      <c r="I3" s="32"/>
      <c r="J3" s="32"/>
      <c r="K3" s="32"/>
      <c r="L3" s="32"/>
    </row>
    <row r="4" spans="4:12" ht="17" x14ac:dyDescent="0.3">
      <c r="D4" s="14" t="s">
        <v>28</v>
      </c>
      <c r="E4" s="15"/>
      <c r="F4" s="16" t="s">
        <v>29</v>
      </c>
      <c r="G4" s="16"/>
      <c r="H4" s="16"/>
      <c r="I4" s="16"/>
      <c r="J4" s="14" t="s">
        <v>30</v>
      </c>
      <c r="K4" s="17"/>
      <c r="L4" s="18" t="s">
        <v>31</v>
      </c>
    </row>
    <row r="5" spans="4:12" ht="17" x14ac:dyDescent="0.3">
      <c r="D5" s="19" t="s">
        <v>1</v>
      </c>
      <c r="E5" s="19" t="s">
        <v>32</v>
      </c>
      <c r="F5" s="19" t="s">
        <v>6</v>
      </c>
      <c r="G5" s="19" t="s">
        <v>33</v>
      </c>
      <c r="H5" s="19" t="s">
        <v>34</v>
      </c>
      <c r="I5" s="19" t="s">
        <v>35</v>
      </c>
      <c r="J5" s="19" t="s">
        <v>36</v>
      </c>
      <c r="K5" s="20" t="s">
        <v>37</v>
      </c>
      <c r="L5" s="19" t="s">
        <v>38</v>
      </c>
    </row>
    <row r="6" spans="4:12" ht="28" x14ac:dyDescent="0.3">
      <c r="D6" s="21">
        <v>1</v>
      </c>
      <c r="E6" s="8" t="s">
        <v>16</v>
      </c>
      <c r="F6" s="8" t="s">
        <v>17</v>
      </c>
      <c r="G6" s="4" t="s">
        <v>19</v>
      </c>
      <c r="H6" s="9" t="s">
        <v>20</v>
      </c>
      <c r="I6" s="22">
        <v>2</v>
      </c>
      <c r="J6" s="23" t="s">
        <v>40</v>
      </c>
      <c r="K6" s="24">
        <v>121662</v>
      </c>
      <c r="L6" s="25"/>
    </row>
    <row r="7" spans="4:12" ht="17" x14ac:dyDescent="0.3">
      <c r="D7" s="26" t="s">
        <v>39</v>
      </c>
      <c r="E7" s="27"/>
      <c r="F7" s="27"/>
      <c r="G7" s="28"/>
      <c r="H7" s="28"/>
      <c r="I7" s="28"/>
      <c r="J7" s="28"/>
      <c r="K7" s="29">
        <f>SUM(K6:K6)</f>
        <v>121662</v>
      </c>
      <c r="L7" s="30">
        <f>SUM(L6:L6)</f>
        <v>0</v>
      </c>
    </row>
  </sheetData>
  <mergeCells count="1">
    <mergeCell ref="D3:L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xuhao</cp:lastModifiedBy>
  <dcterms:created xsi:type="dcterms:W3CDTF">2015-06-05T18:19:34Z</dcterms:created>
  <dcterms:modified xsi:type="dcterms:W3CDTF">2022-11-16T07:28:25Z</dcterms:modified>
</cp:coreProperties>
</file>