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<sst xmlns="http://schemas.openxmlformats.org/spreadsheetml/2006/main" count="55" uniqueCount="44">
  <si>
    <t>8月</t>
  </si>
  <si>
    <t>姓名</t>
  </si>
  <si>
    <t>实发数</t>
  </si>
  <si>
    <t>应纳税额</t>
  </si>
  <si>
    <t>保险合计</t>
  </si>
  <si>
    <t>公积金合计</t>
  </si>
  <si>
    <t>合计</t>
  </si>
  <si>
    <t>项目编号</t>
  </si>
  <si>
    <t>莫文太</t>
  </si>
  <si>
    <t>FCL21052</t>
  </si>
  <si>
    <t>缴款基数</t>
  </si>
  <si>
    <t>工资标准</t>
  </si>
  <si>
    <t>基本工资60%</t>
  </si>
  <si>
    <t>绩效工资40%</t>
  </si>
  <si>
    <t>出差补助</t>
  </si>
  <si>
    <t>其他扣除/奖励/月</t>
  </si>
  <si>
    <t>补扣7月保险</t>
  </si>
  <si>
    <t>工资总额</t>
  </si>
  <si>
    <t>养老保险</t>
  </si>
  <si>
    <t>失业保险</t>
  </si>
  <si>
    <t>医疗保险</t>
  </si>
  <si>
    <t>扣除保险小计</t>
  </si>
  <si>
    <t>公积金</t>
  </si>
  <si>
    <t>创联/易才</t>
  </si>
  <si>
    <t xml:space="preserve">养老 </t>
  </si>
  <si>
    <t>失业</t>
  </si>
  <si>
    <t>工伤</t>
  </si>
  <si>
    <t>医疗</t>
  </si>
  <si>
    <t>单位养老</t>
  </si>
  <si>
    <t>个人养老</t>
  </si>
  <si>
    <t>养老合计</t>
  </si>
  <si>
    <t xml:space="preserve">单位失业 </t>
  </si>
  <si>
    <t>个人失业</t>
  </si>
  <si>
    <t>失业合计</t>
  </si>
  <si>
    <t xml:space="preserve">单位工伤 </t>
  </si>
  <si>
    <t>单位医疗</t>
  </si>
  <si>
    <t xml:space="preserve">个人医疗 </t>
  </si>
  <si>
    <t>医疗合计</t>
  </si>
  <si>
    <t xml:space="preserve">单位缴费 </t>
  </si>
  <si>
    <t xml:space="preserve">个人缴费 </t>
  </si>
  <si>
    <t>部门</t>
  </si>
  <si>
    <t>公积金基数</t>
  </si>
  <si>
    <t>单位0.1%</t>
  </si>
  <si>
    <t>个人0.06%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</si>
</sst>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  <numFmt numFmtId="177" formatCode="_ * #,##0.00_ ;_ * \-#,##0.00_ ;_ * \-??_ ;_ @_ "/>
    <numFmt numFmtId="178" formatCode="#,##0.00_ "/>
    <numFmt numFmtId="179" formatCode="0_ "/>
    <numFmt numFmtId="180" formatCode="_ * #,##0_ ;_ * \-#,##0_ ;_ * \-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134"/>
      <scheme val="major"/>
    </font>
    <font>
      <sz val="12"/>
      <name val="宋体"/>
      <charset val="0"/>
      <scheme val="major"/>
    </font>
    <font>
      <sz val="11"/>
      <name val="宋体"/>
      <charset val="0"/>
      <scheme val="maj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15" borderId="12" applyNumberFormat="0" applyAlignment="0" applyProtection="0">
      <alignment vertical="center"/>
    </xf>
    <xf numFmtId="0" fontId="14" fillId="15" borderId="8" applyNumberFormat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" fillId="0" borderId="0"/>
  </cellStyleXfs>
  <cellXfs count="3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7" fontId="1" fillId="0" borderId="1" xfId="33" applyNumberFormat="1" applyFont="1" applyFill="1" applyBorder="1" applyAlignment="1" applyProtection="1">
      <alignment horizontal="center" vertical="center" wrapText="1"/>
    </xf>
    <xf numFmtId="177" fontId="1" fillId="0" borderId="1" xfId="8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33" applyFont="1" applyFill="1" applyBorder="1" applyAlignment="1">
      <alignment horizontal="center" vertical="center"/>
    </xf>
    <xf numFmtId="177" fontId="5" fillId="0" borderId="1" xfId="8" applyNumberFormat="1" applyFont="1" applyFill="1" applyBorder="1" applyAlignment="1" applyProtection="1">
      <alignment horizontal="right" vertical="center" wrapText="1" shrinkToFit="1"/>
    </xf>
    <xf numFmtId="178" fontId="1" fillId="0" borderId="1" xfId="50" applyNumberFormat="1" applyFont="1" applyFill="1" applyBorder="1" applyAlignment="1">
      <alignment horizontal="right" vertical="center"/>
    </xf>
    <xf numFmtId="176" fontId="1" fillId="0" borderId="1" xfId="33" applyNumberFormat="1" applyFont="1" applyFill="1" applyBorder="1" applyAlignment="1">
      <alignment horizontal="right" vertical="center"/>
    </xf>
    <xf numFmtId="176" fontId="1" fillId="0" borderId="1" xfId="33" applyNumberFormat="1" applyFont="1" applyFill="1" applyBorder="1" applyAlignment="1">
      <alignment horizontal="center" vertical="center"/>
    </xf>
    <xf numFmtId="177" fontId="1" fillId="0" borderId="2" xfId="33" applyNumberFormat="1" applyFont="1" applyFill="1" applyBorder="1" applyAlignment="1" applyProtection="1">
      <alignment horizontal="center" vertical="center" wrapText="1"/>
    </xf>
    <xf numFmtId="179" fontId="1" fillId="0" borderId="3" xfId="33" applyNumberFormat="1" applyFont="1" applyFill="1" applyBorder="1" applyAlignment="1" applyProtection="1">
      <alignment horizontal="center" vertical="center" wrapText="1"/>
    </xf>
    <xf numFmtId="177" fontId="1" fillId="0" borderId="3" xfId="8" applyNumberFormat="1" applyFont="1" applyFill="1" applyBorder="1" applyAlignment="1" applyProtection="1">
      <alignment horizontal="center" vertical="center" wrapText="1"/>
    </xf>
    <xf numFmtId="177" fontId="1" fillId="0" borderId="4" xfId="8" applyNumberFormat="1" applyFont="1" applyFill="1" applyBorder="1" applyAlignment="1" applyProtection="1">
      <alignment horizontal="center" vertical="center" wrapText="1"/>
    </xf>
    <xf numFmtId="177" fontId="1" fillId="0" borderId="5" xfId="8" applyNumberFormat="1" applyFont="1" applyFill="1" applyBorder="1" applyAlignment="1" applyProtection="1">
      <alignment horizontal="center" vertical="center" wrapText="1"/>
    </xf>
    <xf numFmtId="43" fontId="4" fillId="0" borderId="1" xfId="33" applyNumberFormat="1" applyFont="1" applyFill="1" applyBorder="1" applyAlignment="1" applyProtection="1">
      <alignment horizontal="center" vertical="center" shrinkToFit="1"/>
    </xf>
    <xf numFmtId="178" fontId="4" fillId="0" borderId="1" xfId="50" applyNumberFormat="1" applyFont="1" applyFill="1" applyBorder="1" applyAlignment="1">
      <alignment horizontal="right" vertical="center"/>
    </xf>
    <xf numFmtId="177" fontId="1" fillId="0" borderId="1" xfId="8" applyNumberFormat="1" applyFont="1" applyFill="1" applyBorder="1" applyAlignment="1" applyProtection="1">
      <alignment horizontal="right" vertical="center"/>
    </xf>
    <xf numFmtId="177" fontId="4" fillId="0" borderId="1" xfId="8" applyNumberFormat="1" applyFont="1" applyFill="1" applyBorder="1" applyAlignment="1" applyProtection="1">
      <alignment horizontal="right" vertical="center"/>
    </xf>
    <xf numFmtId="43" fontId="6" fillId="0" borderId="1" xfId="8" applyFont="1" applyFill="1" applyBorder="1" applyAlignment="1" applyProtection="1">
      <alignment horizontal="right" vertical="center" shrinkToFit="1"/>
    </xf>
    <xf numFmtId="0" fontId="0" fillId="0" borderId="0" xfId="0" applyFill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1" fillId="0" borderId="1" xfId="33" applyFont="1" applyFill="1" applyBorder="1" applyAlignment="1">
      <alignment horizontal="right" vertical="center"/>
    </xf>
    <xf numFmtId="0" fontId="4" fillId="0" borderId="0" xfId="33" applyFont="1" applyFill="1" applyBorder="1" applyAlignment="1">
      <alignment horizontal="center" vertical="center"/>
    </xf>
    <xf numFmtId="0" fontId="1" fillId="0" borderId="0" xfId="33" applyFont="1" applyFill="1" applyBorder="1" applyAlignment="1">
      <alignment vertical="center"/>
    </xf>
    <xf numFmtId="177" fontId="1" fillId="0" borderId="1" xfId="33" applyNumberFormat="1" applyFont="1" applyFill="1" applyBorder="1" applyAlignment="1" applyProtection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/>
    </xf>
    <xf numFmtId="180" fontId="1" fillId="0" borderId="1" xfId="33" applyNumberFormat="1" applyFont="1" applyFill="1" applyBorder="1" applyAlignment="1" applyProtection="1">
      <alignment horizontal="right" vertical="center" wrapText="1" shrinkToFit="1"/>
    </xf>
    <xf numFmtId="43" fontId="4" fillId="0" borderId="1" xfId="8" applyFont="1" applyFill="1" applyBorder="1" applyAlignment="1" applyProtection="1">
      <alignment horizontal="right" vertical="center" wrapText="1" shrinkToFit="1"/>
    </xf>
    <xf numFmtId="177" fontId="1" fillId="0" borderId="1" xfId="33" applyNumberFormat="1" applyFont="1" applyFill="1" applyBorder="1" applyAlignment="1" applyProtection="1">
      <alignment horizontal="right" vertical="center" wrapText="1" shrinkToFit="1"/>
    </xf>
    <xf numFmtId="0" fontId="1" fillId="0" borderId="0" xfId="33" applyFont="1" applyFill="1" applyAlignment="1">
      <alignment vertical="center"/>
    </xf>
    <xf numFmtId="177" fontId="1" fillId="0" borderId="0" xfId="33" applyNumberFormat="1" applyFont="1" applyFill="1" applyAlignment="1" applyProtection="1">
      <alignment vertical="center" wrapText="1" shrinkToFit="1"/>
    </xf>
    <xf numFmtId="0" fontId="5" fillId="0" borderId="0" xfId="33" applyNumberFormat="1" applyFont="1" applyFill="1" applyAlignment="1" applyProtection="1">
      <alignment vertical="center" wrapText="1" shrinkToFit="1"/>
    </xf>
    <xf numFmtId="0" fontId="0" fillId="0" borderId="0" xfId="0" applyFill="1" applyAlignment="1">
      <alignment vertical="center"/>
    </xf>
    <xf numFmtId="176" fontId="1" fillId="0" borderId="0" xfId="33" applyNumberFormat="1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_创联至信12年工资表sn803808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workbookViewId="0">
      <selection activeCell="I3" sqref="I3"/>
    </sheetView>
  </sheetViews>
  <sheetFormatPr defaultColWidth="9" defaultRowHeight="13.5"/>
  <cols>
    <col min="1" max="2" width="11.5"/>
    <col min="3" max="4" width="11.625" customWidth="1"/>
    <col min="5" max="5" width="11.5" customWidth="1"/>
    <col min="6" max="6" width="10.375" customWidth="1"/>
    <col min="7" max="7" width="13" customWidth="1"/>
    <col min="9" max="9" width="12.625" customWidth="1"/>
    <col min="11" max="11" width="10.375"/>
    <col min="12" max="12" width="12" customWidth="1"/>
    <col min="13" max="13" width="9.375"/>
    <col min="15" max="15" width="10.375" customWidth="1"/>
    <col min="16" max="16" width="12.625" customWidth="1"/>
    <col min="17" max="18" width="9.375"/>
    <col min="20" max="20" width="9.375"/>
  </cols>
  <sheetData>
    <row r="1" ht="24" customHeight="1" spans="1:6">
      <c r="A1" s="2" t="s">
        <v>0</v>
      </c>
      <c r="B1" s="2"/>
      <c r="C1" s="2"/>
      <c r="D1" s="2"/>
      <c r="E1" s="2"/>
      <c r="F1" s="2"/>
    </row>
    <row r="2" ht="21" customHeight="1" spans="1:7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7" t="s">
        <v>7</v>
      </c>
    </row>
    <row r="3" ht="21" customHeight="1" spans="1:7">
      <c r="A3" s="8" t="s">
        <v>8</v>
      </c>
      <c r="B3" s="9">
        <v>20469.2</v>
      </c>
      <c r="C3" s="10">
        <v>1718.8</v>
      </c>
      <c r="D3" s="11">
        <v>1450.4</v>
      </c>
      <c r="E3" s="11">
        <v>400</v>
      </c>
      <c r="F3" s="12">
        <v>24038.4</v>
      </c>
      <c r="G3" s="7" t="s">
        <v>9</v>
      </c>
    </row>
    <row r="8" s="1" customFormat="1" ht="33" customHeight="1" spans="1:18">
      <c r="A8" s="13" t="s">
        <v>1</v>
      </c>
      <c r="B8" s="13" t="s">
        <v>10</v>
      </c>
      <c r="C8" s="14" t="s">
        <v>11</v>
      </c>
      <c r="D8" s="15" t="s">
        <v>12</v>
      </c>
      <c r="E8" s="15" t="s">
        <v>13</v>
      </c>
      <c r="F8" s="15" t="s">
        <v>14</v>
      </c>
      <c r="G8" s="16" t="s">
        <v>15</v>
      </c>
      <c r="H8" s="17" t="s">
        <v>16</v>
      </c>
      <c r="I8" s="4" t="s">
        <v>17</v>
      </c>
      <c r="J8" s="4" t="s">
        <v>18</v>
      </c>
      <c r="K8" s="4" t="s">
        <v>19</v>
      </c>
      <c r="L8" s="4" t="s">
        <v>20</v>
      </c>
      <c r="M8" s="4" t="s">
        <v>21</v>
      </c>
      <c r="N8" s="4" t="s">
        <v>22</v>
      </c>
      <c r="O8" s="4" t="s">
        <v>3</v>
      </c>
      <c r="P8" s="4" t="s">
        <v>2</v>
      </c>
      <c r="Q8" s="37"/>
      <c r="R8" s="37"/>
    </row>
    <row r="9" s="1" customFormat="1" ht="46" customHeight="1" spans="1:18">
      <c r="A9" s="8" t="s">
        <v>8</v>
      </c>
      <c r="B9" s="18" t="s">
        <v>23</v>
      </c>
      <c r="C9" s="19">
        <v>25000</v>
      </c>
      <c r="D9" s="20">
        <v>15000</v>
      </c>
      <c r="E9" s="21">
        <v>8000</v>
      </c>
      <c r="F9" s="21"/>
      <c r="G9" s="22">
        <v>-200</v>
      </c>
      <c r="H9" s="22"/>
      <c r="I9" s="9">
        <v>22800</v>
      </c>
      <c r="J9" s="32">
        <v>320</v>
      </c>
      <c r="K9" s="22">
        <v>12</v>
      </c>
      <c r="L9" s="22">
        <v>80</v>
      </c>
      <c r="M9" s="10">
        <v>412</v>
      </c>
      <c r="N9" s="10">
        <v>200</v>
      </c>
      <c r="O9" s="10">
        <v>1718.8</v>
      </c>
      <c r="P9" s="9">
        <v>20469.2</v>
      </c>
      <c r="Q9" s="37"/>
      <c r="R9" s="37"/>
    </row>
    <row r="10" ht="8" customHeight="1" spans="1:18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ht="22" customHeight="1" spans="1:18">
      <c r="A11" s="3" t="s">
        <v>1</v>
      </c>
      <c r="B11" s="24" t="s">
        <v>24</v>
      </c>
      <c r="C11" s="24" t="s">
        <v>25</v>
      </c>
      <c r="D11" s="24" t="s">
        <v>26</v>
      </c>
      <c r="E11" s="25" t="s">
        <v>27</v>
      </c>
      <c r="F11" s="24" t="s">
        <v>28</v>
      </c>
      <c r="G11" s="24" t="s">
        <v>29</v>
      </c>
      <c r="H11" s="24" t="s">
        <v>30</v>
      </c>
      <c r="I11" s="5" t="s">
        <v>31</v>
      </c>
      <c r="J11" s="5" t="s">
        <v>32</v>
      </c>
      <c r="K11" s="5" t="s">
        <v>33</v>
      </c>
      <c r="L11" s="5" t="s">
        <v>34</v>
      </c>
      <c r="M11" s="24" t="s">
        <v>35</v>
      </c>
      <c r="N11" s="24" t="s">
        <v>36</v>
      </c>
      <c r="O11" s="5" t="s">
        <v>37</v>
      </c>
      <c r="P11" s="24" t="s">
        <v>38</v>
      </c>
      <c r="Q11" s="24" t="s">
        <v>39</v>
      </c>
      <c r="R11" s="5" t="s">
        <v>4</v>
      </c>
    </row>
    <row r="12" ht="22" customHeight="1" spans="1:18">
      <c r="A12" s="8" t="s">
        <v>8</v>
      </c>
      <c r="B12" s="26">
        <v>4000</v>
      </c>
      <c r="C12" s="26">
        <v>4000</v>
      </c>
      <c r="D12" s="26">
        <v>4000</v>
      </c>
      <c r="E12" s="26">
        <v>4000</v>
      </c>
      <c r="F12" s="26">
        <v>640</v>
      </c>
      <c r="G12" s="26">
        <v>320</v>
      </c>
      <c r="H12" s="26">
        <f>SUM(F12:G12)</f>
        <v>960</v>
      </c>
      <c r="I12" s="26">
        <v>28</v>
      </c>
      <c r="J12" s="26">
        <v>12</v>
      </c>
      <c r="K12" s="33">
        <f>SUM(I12:J12)</f>
        <v>40</v>
      </c>
      <c r="L12" s="26">
        <v>22.4</v>
      </c>
      <c r="M12" s="26">
        <v>348</v>
      </c>
      <c r="N12" s="26">
        <v>80</v>
      </c>
      <c r="O12" s="33">
        <f>SUM(M12:N12)</f>
        <v>428</v>
      </c>
      <c r="P12" s="11">
        <f>F12+I12+L12+M12</f>
        <v>1038.4</v>
      </c>
      <c r="Q12" s="11">
        <f>G12+J12+N12</f>
        <v>412</v>
      </c>
      <c r="R12" s="11">
        <f>SUM(P12:Q12)</f>
        <v>1450.4</v>
      </c>
    </row>
    <row r="13" ht="9" customHeight="1" spans="1:18">
      <c r="A13" s="27"/>
      <c r="B13" s="28"/>
      <c r="C13" s="28"/>
      <c r="D13" s="28"/>
      <c r="E13" s="28"/>
      <c r="F13" s="28"/>
      <c r="G13" s="28"/>
      <c r="H13" s="28"/>
      <c r="I13" s="34"/>
      <c r="J13" s="34"/>
      <c r="K13" s="35"/>
      <c r="L13" s="34"/>
      <c r="M13" s="34"/>
      <c r="N13" s="34"/>
      <c r="O13" s="35"/>
      <c r="P13" s="36"/>
      <c r="Q13" s="34"/>
      <c r="R13" s="38"/>
    </row>
    <row r="14" ht="22" customHeight="1" spans="1:18">
      <c r="A14" s="3" t="s">
        <v>1</v>
      </c>
      <c r="B14" s="29" t="s">
        <v>40</v>
      </c>
      <c r="C14" s="30" t="s">
        <v>41</v>
      </c>
      <c r="D14" s="6" t="s">
        <v>42</v>
      </c>
      <c r="E14" s="6" t="s">
        <v>43</v>
      </c>
      <c r="F14" s="6" t="s">
        <v>6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ht="22" customHeight="1" spans="1:18">
      <c r="A15" s="8" t="s">
        <v>8</v>
      </c>
      <c r="B15" s="18" t="s">
        <v>23</v>
      </c>
      <c r="C15" s="31">
        <v>4000</v>
      </c>
      <c r="D15" s="31">
        <f>C15*5%</f>
        <v>200</v>
      </c>
      <c r="E15" s="31">
        <f>C15*5%</f>
        <v>200</v>
      </c>
      <c r="F15" s="26">
        <f>SUM(D15:E15)</f>
        <v>400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ht="22" customHeight="1"/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2021-09-23T03:14:00Z</dcterms:created>
  <dcterms:modified xsi:type="dcterms:W3CDTF">2021-09-23T03:49:26Z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22A4D6AC1291493385EBE6B9FFF61901</vt:lpwstr>
  </property>
  <property fmtid="{D5CDD505-2E9C-101B-9397-08002B2CF9AE}" pid="3" name="KSOProductBuildVer">
    <vt:lpwstr>2052-11.1.0.10938</vt:lpwstr>
  </property>
</Properties>
</file>