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工作\周报例会\"/>
    </mc:Choice>
  </mc:AlternateContent>
  <bookViews>
    <workbookView xWindow="0" yWindow="0" windowWidth="23250" windowHeight="9645"/>
  </bookViews>
  <sheets>
    <sheet name="周例会沟通汇报内容" sheetId="1" r:id="rId1"/>
  </sheets>
  <calcPr calcId="152511"/>
</workbook>
</file>

<file path=xl/calcChain.xml><?xml version="1.0" encoding="utf-8"?>
<calcChain xmlns="http://schemas.openxmlformats.org/spreadsheetml/2006/main">
  <c r="F140" i="1" l="1"/>
  <c r="F130" i="1"/>
  <c r="D93" i="1"/>
  <c r="C93" i="1"/>
  <c r="G74" i="1"/>
  <c r="H67" i="1"/>
</calcChain>
</file>

<file path=xl/sharedStrings.xml><?xml version="1.0" encoding="utf-8"?>
<sst xmlns="http://schemas.openxmlformats.org/spreadsheetml/2006/main" count="506" uniqueCount="337">
  <si>
    <t>1）综合行政（郭建芳）</t>
  </si>
  <si>
    <t>北京</t>
  </si>
  <si>
    <t>宁波</t>
  </si>
  <si>
    <t>呼和浩特</t>
  </si>
  <si>
    <t>总数</t>
  </si>
  <si>
    <t>职员数</t>
  </si>
  <si>
    <t>本周入职</t>
  </si>
  <si>
    <t>本周转正</t>
  </si>
  <si>
    <t>本周离职</t>
  </si>
  <si>
    <t>直接列人名</t>
  </si>
  <si>
    <t>钱涛</t>
  </si>
  <si>
    <t>本周请假</t>
  </si>
  <si>
    <t>差旅情况</t>
  </si>
  <si>
    <t>孟天桥-山西阳泉；陈敬康-郴州，崔晓成-重庆；鲍爽-重庆；高宏博-重庆；肖旭-重庆；王琪-呼和浩特；赵强-广州；李忠建-常德；刘建军-内蒙；张超-武汉；张忠强-常德；翟东冉-山西太原</t>
  </si>
  <si>
    <t>杨唐辉-郴州；李俊楠-常德；周泽宇-武汉</t>
  </si>
  <si>
    <t>合同经营数据通报</t>
  </si>
  <si>
    <t>自主签单</t>
  </si>
  <si>
    <t>渠道签单</t>
  </si>
  <si>
    <t>友商过单</t>
  </si>
  <si>
    <t>合计</t>
  </si>
  <si>
    <t>今年签单总额</t>
  </si>
  <si>
    <t>往年合同回款</t>
  </si>
  <si>
    <t>2020年合同回款</t>
  </si>
  <si>
    <t>年内回款合计</t>
  </si>
  <si>
    <t>应回</t>
  </si>
  <si>
    <t>已回</t>
  </si>
  <si>
    <t>往年</t>
  </si>
  <si>
    <t>2020年</t>
  </si>
  <si>
    <t>今年回款情况</t>
  </si>
  <si>
    <t>保证金情况</t>
  </si>
  <si>
    <t>投标保证金-未回情况</t>
  </si>
  <si>
    <t>序号</t>
  </si>
  <si>
    <t>项目名称</t>
  </si>
  <si>
    <t>保证金额</t>
  </si>
  <si>
    <t>支付日期</t>
  </si>
  <si>
    <t>应回日期</t>
  </si>
  <si>
    <t>支付人员</t>
  </si>
  <si>
    <t>未回原因</t>
  </si>
  <si>
    <r>
      <rPr>
        <sz val="11"/>
        <color rgb="FF000000"/>
        <rFont val="宋体"/>
        <family val="3"/>
        <charset val="134"/>
        <scheme val="minor"/>
      </rPr>
      <t xml:space="preserve"> </t>
    </r>
    <r>
      <rPr>
        <sz val="11"/>
        <color rgb="FF000000"/>
        <rFont val="宋体"/>
        <family val="3"/>
        <charset val="134"/>
        <scheme val="minor"/>
      </rPr>
      <t xml:space="preserve">
</t>
    </r>
    <r>
      <rPr>
        <sz val="11"/>
        <color rgb="FF000000"/>
        <rFont val="宋体"/>
        <family val="3"/>
        <charset val="134"/>
        <scheme val="minor"/>
      </rPr>
      <t>2020 内蒙烟草安全运维管理平台项目</t>
    </r>
  </si>
  <si>
    <t>2020.11.24</t>
  </si>
  <si>
    <t>2021.2.1</t>
  </si>
  <si>
    <t>孟天骄</t>
  </si>
  <si>
    <t>北京信息安全测评中心</t>
  </si>
  <si>
    <t>2020.10.26</t>
  </si>
  <si>
    <t>2020.11.30</t>
  </si>
  <si>
    <t>2020中国进出口银行 新数据中心高端存储阵列设备采购项目</t>
  </si>
  <si>
    <t>2020.10.19</t>
  </si>
  <si>
    <t>2020.11.10</t>
  </si>
  <si>
    <t>创云融达信息技术（天津）有限公司</t>
  </si>
  <si>
    <t>湖北新业烟草薄片开发有限公司经营管理信息系统优化项目</t>
  </si>
  <si>
    <t>2020.10.20</t>
  </si>
  <si>
    <t>2020.11.11</t>
  </si>
  <si>
    <t>山西省烟草公司阳泉市公司机房小机服务器及网络安全设备系统维保服务</t>
  </si>
  <si>
    <t>2020.10.12</t>
  </si>
  <si>
    <t>2020.10.30</t>
  </si>
  <si>
    <t>2020年天津联通信息系统AI运营服务平台公开招标采购项目</t>
  </si>
  <si>
    <t>2020.10.15</t>
  </si>
  <si>
    <t>2020.10.31</t>
  </si>
  <si>
    <t>天津瀚海智慧科技有限公司</t>
  </si>
  <si>
    <t>回款￥5550，未回款：￥9450</t>
  </si>
  <si>
    <t>2020蒙昆烟厂统一门户项目（蒙昆企业数据中心项目（第四标段：数据门户））</t>
  </si>
  <si>
    <t>2020.8.26</t>
  </si>
  <si>
    <t>2020.10.25</t>
  </si>
  <si>
    <t>履约保证金-未回情况</t>
  </si>
  <si>
    <t>项目经理</t>
  </si>
  <si>
    <t>ACL20012-2020企业数据中心项目（第四标段：数据门户）</t>
  </si>
  <si>
    <t>2020.9.15</t>
  </si>
  <si>
    <t>2021.3.31</t>
  </si>
  <si>
    <t>韩健</t>
  </si>
  <si>
    <t>ACL20004-2020重庆中烟工业责任有限公司信息安全运维系统项目</t>
  </si>
  <si>
    <t>2020.3.5</t>
  </si>
  <si>
    <t>2020.3.31</t>
  </si>
  <si>
    <t>鲍爽</t>
  </si>
  <si>
    <t>ACL20001-2020蒙昆烟厂安全运维系统项目</t>
  </si>
  <si>
    <t>2020.1.16</t>
  </si>
  <si>
    <t>2020.10.1</t>
  </si>
  <si>
    <t>王琪</t>
  </si>
  <si>
    <t>ACL19011-
2019湖南中烟常德卷烟厂易地技改项目—IT运维系统项目</t>
  </si>
  <si>
    <t>2019.12.11</t>
  </si>
  <si>
    <t>2020.5.30</t>
  </si>
  <si>
    <t>李忠建</t>
  </si>
  <si>
    <t>ACL19014-
2020湖南中烟异地技改专题项</t>
  </si>
  <si>
    <t>2019.12.10</t>
  </si>
  <si>
    <t>ACL9017-2019文旅部监控</t>
  </si>
  <si>
    <t>2019.12.31</t>
  </si>
  <si>
    <t>崔晓成</t>
  </si>
  <si>
    <t>上周决议事项跟进</t>
  </si>
  <si>
    <t>事项任务名称</t>
  </si>
  <si>
    <t>责任人</t>
  </si>
  <si>
    <t>是否完成</t>
  </si>
  <si>
    <t>为完成的原因</t>
  </si>
  <si>
    <t>处理办法</t>
  </si>
  <si>
    <t>行政</t>
  </si>
  <si>
    <t>ISO9001维护项目文档</t>
  </si>
  <si>
    <t>翟东冉</t>
  </si>
  <si>
    <t>已提交</t>
  </si>
  <si>
    <t>ISO9001集成项目文档</t>
  </si>
  <si>
    <t>国信余国华配合</t>
  </si>
  <si>
    <t>ISO软件开发项目文档</t>
  </si>
  <si>
    <t>暂时用ISO20001的软件开发文档，如评审老师有问题，韩健随时配合</t>
  </si>
  <si>
    <t>产品测试报告（自动化和云管）</t>
  </si>
  <si>
    <t>张忠强</t>
  </si>
  <si>
    <t>未完成</t>
  </si>
  <si>
    <t>未安排在本周</t>
  </si>
  <si>
    <t>测试报告需提交操作手册和功能使用录屏文件；</t>
  </si>
  <si>
    <t>软件著作权-信息安全管控平台</t>
  </si>
  <si>
    <t>鲍爽、张忠强</t>
  </si>
  <si>
    <t>2021年之前完成</t>
  </si>
  <si>
    <t>软件著作权-统一数据门户平台</t>
  </si>
  <si>
    <t>韩健、张忠强</t>
  </si>
  <si>
    <t>软件著作权-自动化监控平台升级</t>
  </si>
  <si>
    <t>软件著作权-敏捷运维管理平台升级</t>
  </si>
  <si>
    <t>张超、张忠强</t>
  </si>
  <si>
    <t>软件著作权-桌面终端资产管理平台</t>
  </si>
  <si>
    <t>崔晓成、张忠强</t>
  </si>
  <si>
    <t>软件著作权-一体化运维平台</t>
  </si>
  <si>
    <t>翟东冉、张忠强</t>
  </si>
  <si>
    <t>软件著作权-安全态势感知平台</t>
  </si>
  <si>
    <t>王琪、张忠强</t>
  </si>
  <si>
    <t>软件著作权- 待定</t>
  </si>
  <si>
    <t>销售</t>
  </si>
  <si>
    <t>山西烟草</t>
  </si>
  <si>
    <t>已完成</t>
  </si>
  <si>
    <t>维护</t>
  </si>
  <si>
    <t>某局维护项目材料补充及新合同签订</t>
  </si>
  <si>
    <t>维护材料以补完，并提了公司盖章流程。
新合同与小孟姐沟通后，改到明年了。</t>
  </si>
  <si>
    <t>实施</t>
  </si>
  <si>
    <t>蒙昆项目培训</t>
  </si>
  <si>
    <t>重点事项关注</t>
  </si>
  <si>
    <t>需要上会讨论决议事项</t>
  </si>
  <si>
    <t>2）财务数据-杨霞</t>
  </si>
  <si>
    <t>创联民生</t>
  </si>
  <si>
    <t>创联北京银行</t>
  </si>
  <si>
    <t>创联建设</t>
  </si>
  <si>
    <t>菲丽华民生</t>
  </si>
  <si>
    <t>内蒙创联招商</t>
  </si>
  <si>
    <t>账面资金</t>
  </si>
  <si>
    <t>本周支出</t>
  </si>
  <si>
    <t>本周收款</t>
  </si>
  <si>
    <t>贷款情况</t>
  </si>
  <si>
    <t>本月报表主要数据数据（杨霞罗列一下主要报表数据）</t>
  </si>
  <si>
    <t>本月收入（不含稅）</t>
  </si>
  <si>
    <t>本年收入累计</t>
  </si>
  <si>
    <t>资产</t>
  </si>
  <si>
    <t>解释一下</t>
  </si>
  <si>
    <t>本周开票（含稅）</t>
  </si>
  <si>
    <t>利润总额</t>
  </si>
  <si>
    <t>负债</t>
  </si>
  <si>
    <t>环比上周数据增长</t>
  </si>
  <si>
    <t>所有者权益</t>
  </si>
  <si>
    <t>总体应收</t>
  </si>
  <si>
    <t>总体应付</t>
  </si>
  <si>
    <t>项目到期应收（截止当前应收未回款情况）</t>
  </si>
  <si>
    <t>借款情况</t>
  </si>
  <si>
    <t>借款金额</t>
  </si>
  <si>
    <t>未回金额</t>
  </si>
  <si>
    <t>所属项目</t>
  </si>
  <si>
    <t>借款人</t>
  </si>
  <si>
    <t>借款日期</t>
  </si>
  <si>
    <t>未还原因</t>
  </si>
  <si>
    <t>2020 内蒙烟草安全运维管理平台项目</t>
  </si>
  <si>
    <t>刘建军</t>
  </si>
  <si>
    <t>2019湖南中烟常德卷烟厂易地技改项目—IT运维系统项目</t>
  </si>
  <si>
    <t>广州办公室半年房租</t>
  </si>
  <si>
    <t>冯月燕</t>
  </si>
  <si>
    <t>差旅借款</t>
  </si>
  <si>
    <t>陈敬康</t>
  </si>
  <si>
    <t>2020-6-5-至今</t>
  </si>
  <si>
    <t>人为回来</t>
  </si>
  <si>
    <t>高宏博</t>
  </si>
  <si>
    <t>肖旭</t>
  </si>
  <si>
    <t>房租</t>
  </si>
  <si>
    <t>2020-3-3/2020-6-5</t>
  </si>
  <si>
    <t>房租发票未开</t>
  </si>
  <si>
    <t>张超</t>
  </si>
  <si>
    <t>项目下半年房租</t>
  </si>
  <si>
    <t>应收应付情况</t>
  </si>
  <si>
    <t>项目编号</t>
  </si>
  <si>
    <t>回款计划</t>
  </si>
  <si>
    <t>计划回款日期</t>
  </si>
  <si>
    <t>计划回款金额</t>
  </si>
  <si>
    <t>发票状态</t>
  </si>
  <si>
    <t>ACL1719</t>
  </si>
  <si>
    <t>2017年度燃气集团运维系统升级</t>
  </si>
  <si>
    <t>杨天宇</t>
  </si>
  <si>
    <t>未开</t>
  </si>
  <si>
    <t>ACL18016</t>
  </si>
  <si>
    <t>2018深圳韵成科技合作项目</t>
  </si>
  <si>
    <t>蔡建</t>
  </si>
  <si>
    <t>ACL18018</t>
  </si>
  <si>
    <t>2018湖北银行监控项目</t>
  </si>
  <si>
    <t>三年维护期，未到</t>
  </si>
  <si>
    <t>ACL18021</t>
  </si>
  <si>
    <t>2018年政务云优化提升项目合同（古城大数据运维平台）</t>
  </si>
  <si>
    <t>狄平</t>
  </si>
  <si>
    <t>一年后余款</t>
  </si>
  <si>
    <t>ACL19002</t>
  </si>
  <si>
    <t>2019洛阳电光设备研究所自动化监控软件采购合同</t>
  </si>
  <si>
    <t>19.12.10开票</t>
  </si>
  <si>
    <t>曲总反映客户款未到</t>
  </si>
  <si>
    <t>ACL19004</t>
  </si>
  <si>
    <t>2019内蒙古银行监控项目</t>
  </si>
  <si>
    <t>质保期2年，未到</t>
  </si>
  <si>
    <t>ACL19005</t>
  </si>
  <si>
    <t>2019 设备监控模块技术开发项目（中电科，北信源）</t>
  </si>
  <si>
    <t>官涛</t>
  </si>
  <si>
    <t>ACL19009</t>
  </si>
  <si>
    <t>2019广东中烟IT运维管理平台优化升级项目</t>
  </si>
  <si>
    <t>20.11.27开票</t>
  </si>
  <si>
    <t>ACL19010</t>
  </si>
  <si>
    <t>2019终端资产管理系统</t>
  </si>
  <si>
    <t>19.11.22开票</t>
  </si>
  <si>
    <t>ACL19011</t>
  </si>
  <si>
    <t>2019湖南中烟常德烟厂异地技改监控运维一体化项目</t>
  </si>
  <si>
    <t>ACL19014</t>
  </si>
  <si>
    <t>2019湖南中烟工业有限责任公司郴州卷烟厂易地技术改造项目 IT运维系统项目合同协议书</t>
  </si>
  <si>
    <t>ACL19017</t>
  </si>
  <si>
    <t>2019文旅部一体化政务服务平台运维保障系统</t>
  </si>
  <si>
    <t>20.11.18开票</t>
  </si>
  <si>
    <t>ACL20001</t>
  </si>
  <si>
    <t>2020内蒙古昆明卷烟有限责任公司 安全运维管控系统项目合同</t>
  </si>
  <si>
    <t>ACL20003</t>
  </si>
  <si>
    <t>2020ITiMe敏捷运维管理平台技术服务合同</t>
  </si>
  <si>
    <t>ACL20004</t>
  </si>
  <si>
    <t>2020重庆中烟工业责任有限公司信息安全运维系统项目</t>
  </si>
  <si>
    <t>ACL20005</t>
  </si>
  <si>
    <t>2020新疆医科大学第一附属医院监控采购合同</t>
  </si>
  <si>
    <t>20.4.22开票</t>
  </si>
  <si>
    <t>ACL20006</t>
  </si>
  <si>
    <t>2020阿克苏中医院监控合同</t>
  </si>
  <si>
    <t>ACL20007</t>
  </si>
  <si>
    <t>2020新疆军区总医院监控合同</t>
  </si>
  <si>
    <t>ACL20008</t>
  </si>
  <si>
    <t>2020新疆维吾尔自治区第八人民医院监控合同</t>
  </si>
  <si>
    <t>ACL20009</t>
  </si>
  <si>
    <t>2020山西监狱管理局综合运维管理项目合同</t>
  </si>
  <si>
    <t>ACL20014</t>
  </si>
  <si>
    <t>2020 宁波新远监控软件销售合同</t>
  </si>
  <si>
    <t>SCL20002</t>
  </si>
  <si>
    <t>2020TS能源武汉川气东送合同</t>
  </si>
  <si>
    <t>SCL20007</t>
  </si>
  <si>
    <t>2020齐商银行负载均衡（F5）购置合同</t>
  </si>
  <si>
    <t>SCL20010</t>
  </si>
  <si>
    <t>2020华润医药商业护网专项工作项目子项目三终端安全准入采购合同</t>
  </si>
  <si>
    <t>20.11.10开票</t>
  </si>
  <si>
    <t>SCL20012</t>
  </si>
  <si>
    <t>2020新疆体彩中心技术服务项目</t>
  </si>
  <si>
    <t>20.10.20开票</t>
  </si>
  <si>
    <t>合计：</t>
  </si>
  <si>
    <t>项目到期应付（截止当前应收未回款情况）</t>
  </si>
  <si>
    <t>付款计划</t>
  </si>
  <si>
    <t>计划付款日期</t>
  </si>
  <si>
    <t>计划付款金额</t>
  </si>
  <si>
    <t>项目付款未收到发票</t>
  </si>
  <si>
    <t>BCL19090-C2</t>
  </si>
  <si>
    <t>菲利华研发费用</t>
  </si>
  <si>
    <t>发票未开</t>
  </si>
  <si>
    <t>BCL19090-C1</t>
  </si>
  <si>
    <t>牛吧研发费用</t>
  </si>
  <si>
    <t>19年差45万票，20年差13万</t>
  </si>
  <si>
    <t>3）在实施项目情况-王琪，鲍爽负责统计编写</t>
  </si>
  <si>
    <t>项目经理（周汇报人）</t>
  </si>
  <si>
    <t>上周总结</t>
  </si>
  <si>
    <t>本周计划</t>
  </si>
  <si>
    <t>当前里程碑节点</t>
  </si>
  <si>
    <t>节点计划完成日期</t>
  </si>
  <si>
    <t>是否关联回款</t>
  </si>
  <si>
    <t>问题和期望解决办法</t>
  </si>
  <si>
    <t>4）在维护项目情况-翟东冉责统计编写</t>
  </si>
  <si>
    <t>北京燃气</t>
  </si>
  <si>
    <t>验收会议，终验通过。</t>
  </si>
  <si>
    <t>回款流程跟进</t>
  </si>
  <si>
    <t>第三季度回款</t>
  </si>
  <si>
    <t>是</t>
  </si>
  <si>
    <t>某局</t>
  </si>
  <si>
    <t>巡检单以及补完。</t>
  </si>
  <si>
    <t>验收跟进</t>
  </si>
  <si>
    <t>尾款</t>
  </si>
  <si>
    <t>邮储</t>
  </si>
  <si>
    <t>无</t>
  </si>
  <si>
    <t>免费维护期。</t>
  </si>
  <si>
    <t>中关村</t>
  </si>
  <si>
    <r>
      <t>服务器挂了，王琪协助做了重启。</t>
    </r>
    <r>
      <rPr>
        <sz val="11"/>
        <color rgb="FF000000"/>
        <rFont val="宋体"/>
        <family val="3"/>
        <charset val="134"/>
        <scheme val="minor"/>
      </rPr>
      <t xml:space="preserve">
</t>
    </r>
    <r>
      <rPr>
        <sz val="11"/>
        <color rgb="FF000000"/>
        <rFont val="宋体"/>
        <family val="3"/>
        <charset val="134"/>
        <scheme val="minor"/>
      </rPr>
      <t>后边可能还会挂，需要系统迁移。</t>
    </r>
  </si>
  <si>
    <t>免费维护期到2021/3/21</t>
  </si>
  <si>
    <t>免费维护期内系统迁移是否列入维护？还是商务沟通一下？</t>
  </si>
  <si>
    <r>
      <t>1、维护项目分解不清，需要确立实施转维护边界。OA系统需要单独建维护项目，明确维护项目经理，责任到人。并到维护期需要提醒给项目经理和相应负责人。</t>
    </r>
    <r>
      <rPr>
        <sz val="11"/>
        <color rgb="FF000000"/>
        <rFont val="宋体"/>
        <family val="3"/>
        <charset val="134"/>
        <scheme val="minor"/>
      </rPr>
      <t xml:space="preserve">
</t>
    </r>
    <r>
      <rPr>
        <sz val="11"/>
        <color rgb="FF000000"/>
        <rFont val="宋体"/>
        <family val="3"/>
        <charset val="134"/>
        <scheme val="minor"/>
      </rPr>
      <t>2、维护资料p4或OA系统建立相应目录，由项目经理根据实际项目情况提供维护模版，并按合同定期进行维护。监督工作是否安排专人负责，工作忙的时候根本没时间监督。</t>
    </r>
    <r>
      <rPr>
        <sz val="11"/>
        <color rgb="FF000000"/>
        <rFont val="宋体"/>
        <family val="3"/>
        <charset val="134"/>
        <scheme val="minor"/>
      </rPr>
      <t xml:space="preserve">
</t>
    </r>
    <r>
      <rPr>
        <sz val="11"/>
        <color rgb="FF000000"/>
        <rFont val="宋体"/>
        <family val="3"/>
        <charset val="134"/>
        <scheme val="minor"/>
      </rPr>
      <t>3、License申请问题。收尾款后谁申请？</t>
    </r>
    <r>
      <rPr>
        <sz val="11"/>
        <color rgb="FF000000"/>
        <rFont val="宋体"/>
        <family val="3"/>
        <charset val="134"/>
        <scheme val="minor"/>
      </rPr>
      <t xml:space="preserve">
</t>
    </r>
    <r>
      <rPr>
        <sz val="11"/>
        <color rgb="FF000000"/>
        <rFont val="宋体"/>
        <family val="3"/>
        <charset val="134"/>
        <scheme val="minor"/>
      </rPr>
      <t>4、部分项目维护与新实施一起在执行，相应的维护负责人如何界定？如湖北银行。</t>
    </r>
  </si>
  <si>
    <t>5）公司销售情况-张忠强统计编写（汇报内容张忠强负责起草完善一下）</t>
  </si>
  <si>
    <t>6）内蒙分公司情况情况-韩健统计编写（汇报内容韩健和张超负责起草完善一下）</t>
  </si>
  <si>
    <t>7）宁波子公司情况情况-张超统计编写（汇报内容韩健和张超负责起草完善一下）</t>
  </si>
  <si>
    <t>项目说明</t>
  </si>
  <si>
    <t>湖北银行，合同已经签订。发票已交，10号之前会回款</t>
  </si>
  <si>
    <t>人员情况</t>
  </si>
  <si>
    <t>基本都在支持湖北银行和湖南中烟</t>
  </si>
  <si>
    <t>讨论，如何核定出差途中的工时。例如出差需要一整天在路上，这时间需要计算到工时上吗？</t>
  </si>
  <si>
    <t>已完成</t>
    <phoneticPr fontId="11" type="noConversion"/>
  </si>
  <si>
    <t>回款进度
(按照合同要求标注)</t>
    <phoneticPr fontId="11" type="noConversion"/>
  </si>
  <si>
    <t xml:space="preserve">ACL20053
</t>
    <phoneticPr fontId="11" type="noConversion"/>
  </si>
  <si>
    <t>实施</t>
    <phoneticPr fontId="11" type="noConversion"/>
  </si>
  <si>
    <t>是</t>
    <phoneticPr fontId="11" type="noConversion"/>
  </si>
  <si>
    <t>ACL20015</t>
    <phoneticPr fontId="11" type="noConversion"/>
  </si>
  <si>
    <t xml:space="preserve">
2020年北京市检查站安全设备综合监控平台</t>
    <phoneticPr fontId="11" type="noConversion"/>
  </si>
  <si>
    <t>翟东冉</t>
    <phoneticPr fontId="11" type="noConversion"/>
  </si>
  <si>
    <t xml:space="preserve">2020燃气集团监控升级项目
</t>
    <phoneticPr fontId="11" type="noConversion"/>
  </si>
  <si>
    <t xml:space="preserve">ACL20008
</t>
    <phoneticPr fontId="11" type="noConversion"/>
  </si>
  <si>
    <t>翟东冉</t>
    <phoneticPr fontId="11" type="noConversion"/>
  </si>
  <si>
    <t>实施</t>
    <phoneticPr fontId="11" type="noConversion"/>
  </si>
  <si>
    <t>否</t>
    <phoneticPr fontId="11" type="noConversion"/>
  </si>
  <si>
    <t>实施</t>
    <phoneticPr fontId="11" type="noConversion"/>
  </si>
  <si>
    <t>2020山西省监狱管理局监控运维项目</t>
    <phoneticPr fontId="11" type="noConversion"/>
  </si>
  <si>
    <t>上线评审：9.6 未回</t>
    <phoneticPr fontId="11" type="noConversion"/>
  </si>
  <si>
    <t>终验评审：9.6 未回</t>
    <phoneticPr fontId="11" type="noConversion"/>
  </si>
  <si>
    <t>质保期满：4.8 未回  终验后1年</t>
    <phoneticPr fontId="11" type="noConversion"/>
  </si>
  <si>
    <t>已回首付款 51,600</t>
    <phoneticPr fontId="11" type="noConversion"/>
  </si>
  <si>
    <t>尾款,终验款：120,400</t>
    <phoneticPr fontId="11" type="noConversion"/>
  </si>
  <si>
    <t>验收：88,000 未回</t>
    <phoneticPr fontId="11" type="noConversion"/>
  </si>
  <si>
    <t>质保金：8,000  验收后1年</t>
    <phoneticPr fontId="11" type="noConversion"/>
  </si>
  <si>
    <t xml:space="preserve">首付（合同签订后）：9.6  已开票
</t>
    <phoneticPr fontId="11" type="noConversion"/>
  </si>
  <si>
    <t>设计评审：9.6 未回  已开票</t>
    <phoneticPr fontId="11" type="noConversion"/>
  </si>
  <si>
    <t>ACL20098</t>
    <phoneticPr fontId="11" type="noConversion"/>
  </si>
  <si>
    <t>赵强</t>
    <phoneticPr fontId="11" type="noConversion"/>
  </si>
  <si>
    <t>实施</t>
    <phoneticPr fontId="11" type="noConversion"/>
  </si>
  <si>
    <t>2020晋中信息资源监控和运维管理系统运维服务</t>
    <phoneticPr fontId="11" type="noConversion"/>
  </si>
  <si>
    <t>首付：96000  已回</t>
    <phoneticPr fontId="11" type="noConversion"/>
  </si>
  <si>
    <t>是</t>
    <phoneticPr fontId="11" type="noConversion"/>
  </si>
  <si>
    <t>2021：23,750.00 未回
2022：23,750.00 未回</t>
    <phoneticPr fontId="11" type="noConversion"/>
  </si>
  <si>
    <t>2020新疆电科一体化运维系统二期</t>
    <phoneticPr fontId="11" type="noConversion"/>
  </si>
  <si>
    <t>ACL20023</t>
    <phoneticPr fontId="11" type="noConversion"/>
  </si>
  <si>
    <t>陈敬康</t>
    <phoneticPr fontId="11" type="noConversion"/>
  </si>
  <si>
    <t>1.openstack现场调试</t>
    <phoneticPr fontId="11" type="noConversion"/>
  </si>
  <si>
    <t xml:space="preserve"> 
1.客户前期提出的需求部署更新
2.系统培训完成，具备使用条件。
3.客户提出需求与问题汇总
4.系统试运行，使用过程中逐步完善相应数据和功能</t>
    <phoneticPr fontId="11" type="noConversion"/>
  </si>
  <si>
    <t>1.后期继续完善数据和优化功能。</t>
    <phoneticPr fontId="11" type="noConversion"/>
  </si>
  <si>
    <t>1.沟通剩余2个监狱的实施，目前还不具备条件，大概要到4月左右才可实施。
2.openstack监控，已经安排王海山进行开发。预计下周过去现场调试，完成openstack 的开发。</t>
    <phoneticPr fontId="11" type="noConversion"/>
  </si>
  <si>
    <t>1.openstack安排王海山周三过去太原调试测试。</t>
    <phoneticPr fontId="11" type="noConversion"/>
  </si>
  <si>
    <t xml:space="preserve">本周跟陶工电话沟通了一下，用户对统一登录的需求比较着急。目前统一登录的开发商（竹云）的接口人以及接口文档已经提供。研发协调孙勇进行开发，计划开发周期2周，主要涉及用户、组织机构同步和统一登录。
</t>
    <phoneticPr fontId="11" type="noConversion"/>
  </si>
  <si>
    <t xml:space="preserve">1.安排孙勇参与开发统一代办、统一登录
2.统一登录功能的开发沟通。
</t>
    <phoneticPr fontId="11" type="noConversion"/>
  </si>
  <si>
    <t>1、与客户沟通确认剩余实施运维工作并前往现场进行完成。
2、与客户沟通确认实施完成后的后续工作，是否要进行上线使用等。</t>
    <phoneticPr fontId="11" type="noConversion"/>
  </si>
  <si>
    <t>1、现场解决年前遗留问题BUG进行调试修改：
tomcat非堆内存使用率一直大于95%在告警，修改了tomcat的jvm配置文件后还是如此。已解决。
很多设备综合数据里指标的历史曲线图没有数据。已解决。
设备列表当中，很多设备显示的有告警，但是点进去之后查看设备并无告警。已解决。
redis数据采集上来以后系统cpu使用率和用户cpu使用率都超过100%。已解决。</t>
    <phoneticPr fontId="1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</si>
</sst>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quot;￥&quot;#,##0.00;[Red]&quot;￥&quot;\-#,##0.00"/>
    <numFmt numFmtId="177" formatCode="&quot;￥&quot;#,##0.00_);[Red]\(&quot;￥&quot;#,##0.00\)"/>
  </numFmts>
  <fonts count="12">
    <font>
      <sz val="11"/>
      <color theme="1"/>
      <name val="宋体"/>
      <charset val="134"/>
      <scheme val="minor"/>
    </font>
    <font>
      <b/>
      <sz val="11"/>
      <color rgb="FFFF0000"/>
      <name val="宋体"/>
      <family val="3"/>
      <charset val="134"/>
      <scheme val="minor"/>
    </font>
    <font>
      <b/>
      <sz val="11"/>
      <color theme="1"/>
      <name val="宋体"/>
      <family val="3"/>
      <charset val="134"/>
      <scheme val="minor"/>
    </font>
    <font>
      <sz val="11"/>
      <color rgb="FF000000"/>
      <name val="宋体"/>
      <family val="3"/>
      <charset val="134"/>
      <scheme val="minor"/>
    </font>
    <font>
      <b/>
      <sz val="11"/>
      <color rgb="FF000000"/>
      <name val="宋体"/>
      <family val="3"/>
      <charset val="134"/>
      <scheme val="minor"/>
    </font>
    <font>
      <b/>
      <sz val="11"/>
      <name val="宋体"/>
      <family val="3"/>
      <charset val="134"/>
      <scheme val="minor"/>
    </font>
    <font>
      <sz val="10"/>
      <color theme="1"/>
      <name val="宋体"/>
      <family val="3"/>
      <charset val="134"/>
      <scheme val="major"/>
    </font>
    <font>
      <sz val="10"/>
      <color rgb="FF555555"/>
      <name val="宋体"/>
      <family val="3"/>
      <charset val="134"/>
      <scheme val="major"/>
    </font>
    <font>
      <sz val="9"/>
      <color indexed="8"/>
      <name val="微软雅黑"/>
      <family val="2"/>
      <charset val="134"/>
    </font>
    <font>
      <sz val="11"/>
      <color theme="1"/>
      <name val="宋体"/>
      <family val="3"/>
      <charset val="134"/>
      <scheme val="minor"/>
    </font>
    <font>
      <sz val="11"/>
      <color theme="1"/>
      <name val="宋体"/>
      <family val="3"/>
      <charset val="134"/>
      <scheme val="minor"/>
    </font>
    <font>
      <sz val="9"/>
      <name val="宋体"/>
      <family val="3"/>
      <charset val="134"/>
      <scheme val="minor"/>
    </font>
  </fonts>
  <fills count="12">
    <fill>
      <patternFill patternType="none"/>
    </fill>
    <fill>
      <patternFill patternType="gray125"/>
    </fill>
    <fill>
      <patternFill patternType="solid">
        <fgColor theme="4" tint="0.59999389629810485"/>
        <bgColor indexed="64"/>
      </patternFill>
    </fill>
    <fill>
      <patternFill patternType="solid">
        <fgColor rgb="FFB8CCE4"/>
        <bgColor indexed="64"/>
      </patternFill>
    </fill>
    <fill>
      <patternFill patternType="solid">
        <fgColor theme="2"/>
        <bgColor indexed="64"/>
      </patternFill>
    </fill>
    <fill>
      <patternFill patternType="solid">
        <fgColor rgb="FFFFFF00"/>
        <bgColor indexed="64"/>
      </patternFill>
    </fill>
    <fill>
      <patternFill patternType="solid">
        <fgColor rgb="FFC5D9F1"/>
        <bgColor indexed="64"/>
      </patternFill>
    </fill>
    <fill>
      <patternFill patternType="solid">
        <fgColor rgb="FF8DB4E2"/>
        <bgColor indexed="64"/>
      </patternFill>
    </fill>
    <fill>
      <patternFill patternType="solid">
        <fgColor rgb="FFFFFFFF"/>
        <bgColor indexed="64"/>
      </patternFill>
    </fill>
    <fill>
      <patternFill patternType="solid">
        <fgColor rgb="FFFFC000"/>
        <bgColor indexed="64"/>
      </patternFill>
    </fill>
    <fill>
      <patternFill patternType="solid">
        <fgColor rgb="FF92D050"/>
        <bgColor indexed="64"/>
      </patternFill>
    </fill>
    <fill>
      <patternFill patternType="solid">
        <fgColor rgb="FFFF0000"/>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indexed="8"/>
      </left>
      <right/>
      <top style="thin">
        <color indexed="8"/>
      </top>
      <bottom style="thin">
        <color indexed="8"/>
      </bottom>
      <diagonal/>
    </border>
    <border>
      <left style="thin">
        <color auto="1"/>
      </left>
      <right/>
      <top/>
      <bottom style="thin">
        <color auto="1"/>
      </bottom>
      <diagonal/>
    </border>
    <border>
      <left/>
      <right/>
      <top/>
      <bottom style="thin">
        <color auto="1"/>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2">
    <xf numFmtId="0" fontId="0" fillId="0" borderId="0"/>
    <xf numFmtId="0" fontId="10" fillId="0" borderId="0"/>
  </cellStyleXfs>
  <cellXfs count="145">
    <xf numFmtId="0" fontId="0" fillId="0" borderId="0" xfId="0"/>
    <xf numFmtId="0" fontId="0" fillId="0" borderId="0" xfId="0" applyFont="1" applyFill="1" applyAlignment="1"/>
    <xf numFmtId="0" fontId="2" fillId="2" borderId="1" xfId="0" applyFont="1" applyFill="1" applyBorder="1" applyAlignment="1">
      <alignment horizontal="center"/>
    </xf>
    <xf numFmtId="0" fontId="2" fillId="0" borderId="1" xfId="0" applyFont="1" applyFill="1" applyBorder="1" applyAlignment="1"/>
    <xf numFmtId="0" fontId="0" fillId="0" borderId="1" xfId="0" applyFont="1" applyFill="1" applyBorder="1" applyAlignment="1">
      <alignment horizontal="left"/>
    </xf>
    <xf numFmtId="0" fontId="0" fillId="0" borderId="1" xfId="0" applyFont="1" applyFill="1" applyBorder="1" applyAlignment="1">
      <alignment wrapText="1"/>
    </xf>
    <xf numFmtId="0" fontId="3" fillId="0" borderId="0" xfId="0" applyNumberFormat="1" applyFont="1"/>
    <xf numFmtId="0" fontId="1" fillId="0" borderId="2" xfId="0" applyNumberFormat="1" applyFont="1" applyBorder="1"/>
    <xf numFmtId="0" fontId="4" fillId="0" borderId="2" xfId="0" applyNumberFormat="1" applyFont="1" applyBorder="1"/>
    <xf numFmtId="177" fontId="3" fillId="0" borderId="2" xfId="0" applyNumberFormat="1" applyFont="1" applyBorder="1"/>
    <xf numFmtId="0" fontId="4" fillId="0" borderId="2" xfId="0" applyNumberFormat="1" applyFont="1" applyBorder="1" applyAlignment="1">
      <alignment horizontal="center"/>
    </xf>
    <xf numFmtId="176" fontId="3" fillId="0" borderId="2" xfId="0" applyNumberFormat="1" applyFont="1" applyBorder="1"/>
    <xf numFmtId="0" fontId="5" fillId="4" borderId="1" xfId="0" applyFont="1" applyFill="1" applyBorder="1" applyAlignment="1">
      <alignment horizontal="center"/>
    </xf>
    <xf numFmtId="0" fontId="3" fillId="0" borderId="2" xfId="0" applyNumberFormat="1" applyFont="1" applyBorder="1"/>
    <xf numFmtId="0" fontId="5" fillId="0" borderId="1" xfId="0" applyFont="1" applyBorder="1" applyAlignment="1">
      <alignment horizontal="center"/>
    </xf>
    <xf numFmtId="0" fontId="5" fillId="0" borderId="1" xfId="0" applyFont="1" applyBorder="1" applyAlignment="1">
      <alignment horizontal="left"/>
    </xf>
    <xf numFmtId="0" fontId="5" fillId="0" borderId="1" xfId="0" applyFont="1" applyBorder="1" applyAlignment="1">
      <alignment horizontal="center" wrapText="1"/>
    </xf>
    <xf numFmtId="0" fontId="0" fillId="0" borderId="1" xfId="0" applyBorder="1"/>
    <xf numFmtId="0" fontId="5" fillId="0" borderId="1" xfId="0" applyFont="1" applyBorder="1"/>
    <xf numFmtId="0" fontId="1" fillId="0" borderId="1" xfId="0" applyFont="1" applyBorder="1"/>
    <xf numFmtId="0" fontId="2" fillId="0" borderId="1" xfId="0" applyFont="1" applyBorder="1"/>
    <xf numFmtId="0" fontId="0" fillId="0" borderId="1" xfId="0" applyBorder="1" applyAlignment="1">
      <alignment vertical="center"/>
    </xf>
    <xf numFmtId="0" fontId="2" fillId="5" borderId="1" xfId="0" applyFont="1" applyFill="1" applyBorder="1" applyAlignment="1"/>
    <xf numFmtId="0" fontId="0" fillId="2" borderId="1" xfId="0" applyFill="1" applyBorder="1"/>
    <xf numFmtId="0" fontId="0" fillId="0" borderId="1" xfId="0" applyFont="1" applyFill="1" applyBorder="1" applyAlignment="1">
      <alignment horizontal="left" wrapText="1"/>
    </xf>
    <xf numFmtId="0" fontId="0" fillId="0" borderId="1" xfId="0" applyFont="1" applyFill="1" applyBorder="1" applyAlignment="1"/>
    <xf numFmtId="177" fontId="3" fillId="0" borderId="2" xfId="0" applyNumberFormat="1" applyFont="1" applyBorder="1" applyAlignment="1">
      <alignment horizontal="left"/>
    </xf>
    <xf numFmtId="0" fontId="5" fillId="4" borderId="4" xfId="0" applyFont="1" applyFill="1" applyBorder="1" applyAlignment="1">
      <alignment horizontal="center"/>
    </xf>
    <xf numFmtId="177" fontId="5" fillId="0" borderId="1" xfId="0" applyNumberFormat="1" applyFont="1" applyBorder="1" applyAlignment="1">
      <alignment horizontal="center"/>
    </xf>
    <xf numFmtId="177" fontId="0" fillId="0" borderId="1" xfId="0" applyNumberFormat="1" applyBorder="1"/>
    <xf numFmtId="0" fontId="0" fillId="0" borderId="1" xfId="0" applyBorder="1" applyAlignment="1">
      <alignment wrapText="1"/>
    </xf>
    <xf numFmtId="0" fontId="0" fillId="0" borderId="7" xfId="0" applyBorder="1" applyAlignment="1">
      <alignment horizontal="center" vertical="center" wrapText="1"/>
    </xf>
    <xf numFmtId="0" fontId="5" fillId="4" borderId="8" xfId="0" applyFont="1" applyFill="1" applyBorder="1" applyAlignment="1">
      <alignment horizontal="center"/>
    </xf>
    <xf numFmtId="0" fontId="0" fillId="2" borderId="1" xfId="0" applyFont="1" applyFill="1" applyBorder="1"/>
    <xf numFmtId="0" fontId="2" fillId="2" borderId="1" xfId="0" applyFont="1" applyFill="1" applyBorder="1"/>
    <xf numFmtId="0" fontId="0" fillId="0" borderId="1" xfId="0" applyFont="1" applyBorder="1"/>
    <xf numFmtId="0" fontId="2" fillId="0" borderId="1" xfId="0" applyFont="1" applyBorder="1" applyAlignment="1">
      <alignment horizontal="left"/>
    </xf>
    <xf numFmtId="0" fontId="2" fillId="0" borderId="1" xfId="1" applyFont="1" applyBorder="1"/>
    <xf numFmtId="0" fontId="10" fillId="0" borderId="1" xfId="1" applyBorder="1"/>
    <xf numFmtId="0" fontId="6" fillId="0" borderId="1" xfId="0" applyFont="1" applyFill="1" applyBorder="1" applyAlignment="1"/>
    <xf numFmtId="0" fontId="7" fillId="0" borderId="1" xfId="0" applyFont="1" applyFill="1" applyBorder="1" applyAlignment="1"/>
    <xf numFmtId="0" fontId="2" fillId="0" borderId="1" xfId="0" applyFont="1" applyFill="1" applyBorder="1" applyAlignment="1">
      <alignment horizontal="left"/>
    </xf>
    <xf numFmtId="14" fontId="2" fillId="0" borderId="1" xfId="0" applyNumberFormat="1" applyFont="1" applyBorder="1" applyAlignment="1">
      <alignment horizontal="left"/>
    </xf>
    <xf numFmtId="14" fontId="0" fillId="0" borderId="1" xfId="0" applyNumberFormat="1" applyFont="1" applyFill="1" applyBorder="1" applyAlignment="1"/>
    <xf numFmtId="4" fontId="8" fillId="0" borderId="9" xfId="0" applyNumberFormat="1" applyFont="1" applyFill="1" applyBorder="1" applyAlignment="1">
      <alignment vertical="center"/>
    </xf>
    <xf numFmtId="0" fontId="4" fillId="6" borderId="2" xfId="0" applyNumberFormat="1" applyFont="1" applyFill="1" applyBorder="1"/>
    <xf numFmtId="0" fontId="4" fillId="5" borderId="2" xfId="0" applyNumberFormat="1" applyFont="1" applyFill="1" applyBorder="1"/>
    <xf numFmtId="0" fontId="1" fillId="0" borderId="0" xfId="0" applyNumberFormat="1" applyFont="1" applyAlignment="1">
      <alignment wrapText="1"/>
    </xf>
    <xf numFmtId="0" fontId="3" fillId="0" borderId="0" xfId="0" applyNumberFormat="1" applyFont="1" applyAlignment="1">
      <alignment wrapText="1"/>
    </xf>
    <xf numFmtId="0" fontId="4" fillId="6" borderId="2" xfId="0" applyNumberFormat="1" applyFont="1" applyFill="1" applyBorder="1" applyAlignment="1">
      <alignment wrapText="1"/>
    </xf>
    <xf numFmtId="0" fontId="3" fillId="0" borderId="2" xfId="0" applyNumberFormat="1" applyFont="1" applyBorder="1" applyAlignment="1">
      <alignment wrapText="1"/>
    </xf>
    <xf numFmtId="0" fontId="4" fillId="5" borderId="2" xfId="0" applyNumberFormat="1" applyFont="1" applyFill="1" applyBorder="1" applyAlignment="1">
      <alignment wrapText="1"/>
    </xf>
    <xf numFmtId="0" fontId="1" fillId="0" borderId="0" xfId="0" applyNumberFormat="1" applyFont="1"/>
    <xf numFmtId="0" fontId="3" fillId="7" borderId="0" xfId="0" applyNumberFormat="1" applyFont="1" applyFill="1"/>
    <xf numFmtId="0" fontId="3" fillId="8" borderId="2" xfId="0" applyNumberFormat="1" applyFont="1" applyFill="1" applyBorder="1"/>
    <xf numFmtId="0" fontId="3" fillId="7" borderId="2" xfId="0" applyNumberFormat="1" applyFont="1" applyFill="1" applyBorder="1"/>
    <xf numFmtId="0" fontId="4" fillId="6" borderId="12" xfId="0" applyNumberFormat="1" applyFont="1" applyFill="1" applyBorder="1"/>
    <xf numFmtId="14" fontId="3" fillId="0" borderId="2" xfId="0" applyNumberFormat="1" applyFont="1" applyBorder="1"/>
    <xf numFmtId="0" fontId="3" fillId="9" borderId="2" xfId="0" applyNumberFormat="1" applyFont="1" applyFill="1" applyBorder="1"/>
    <xf numFmtId="0" fontId="4" fillId="6" borderId="12" xfId="0" applyNumberFormat="1" applyFont="1" applyFill="1" applyBorder="1" applyAlignment="1">
      <alignment wrapText="1"/>
    </xf>
    <xf numFmtId="14" fontId="3" fillId="0" borderId="2" xfId="0" applyNumberFormat="1" applyFont="1" applyBorder="1" applyAlignment="1">
      <alignment wrapText="1"/>
    </xf>
    <xf numFmtId="0" fontId="3" fillId="9" borderId="2" xfId="0" applyNumberFormat="1" applyFont="1" applyFill="1" applyBorder="1" applyAlignment="1">
      <alignment wrapText="1"/>
    </xf>
    <xf numFmtId="0" fontId="9" fillId="0" borderId="1" xfId="0" applyFont="1" applyBorder="1"/>
    <xf numFmtId="0" fontId="0" fillId="0" borderId="0" xfId="0" applyBorder="1"/>
    <xf numFmtId="0" fontId="0" fillId="2" borderId="0" xfId="0" applyFill="1" applyBorder="1"/>
    <xf numFmtId="0" fontId="0" fillId="0" borderId="0" xfId="0" applyFont="1" applyFill="1" applyBorder="1" applyAlignment="1"/>
    <xf numFmtId="0" fontId="1" fillId="3" borderId="0" xfId="0" applyNumberFormat="1" applyFont="1" applyFill="1" applyBorder="1" applyAlignment="1">
      <alignment horizontal="left"/>
    </xf>
    <xf numFmtId="0" fontId="3" fillId="0" borderId="0" xfId="0" applyNumberFormat="1" applyFont="1" applyBorder="1"/>
    <xf numFmtId="0" fontId="4" fillId="0" borderId="0" xfId="0" applyNumberFormat="1" applyFont="1" applyBorder="1"/>
    <xf numFmtId="0" fontId="4" fillId="0" borderId="0" xfId="0" applyNumberFormat="1" applyFont="1" applyBorder="1" applyAlignment="1">
      <alignment horizontal="center"/>
    </xf>
    <xf numFmtId="0" fontId="1" fillId="2" borderId="0" xfId="0" applyFont="1" applyFill="1" applyBorder="1" applyAlignment="1">
      <alignment horizontal="left"/>
    </xf>
    <xf numFmtId="0" fontId="5" fillId="0" borderId="0" xfId="0" applyFont="1" applyBorder="1" applyAlignment="1">
      <alignment horizontal="center"/>
    </xf>
    <xf numFmtId="0" fontId="5" fillId="4" borderId="0" xfId="0" applyFont="1" applyFill="1" applyBorder="1" applyAlignment="1">
      <alignment horizontal="center"/>
    </xf>
    <xf numFmtId="0" fontId="1" fillId="0" borderId="0" xfId="0" applyFont="1" applyBorder="1" applyAlignment="1">
      <alignment horizontal="center"/>
    </xf>
    <xf numFmtId="0" fontId="2" fillId="0" borderId="0" xfId="0" applyFont="1" applyBorder="1"/>
    <xf numFmtId="0" fontId="2" fillId="0" borderId="0" xfId="0" applyFont="1" applyBorder="1" applyAlignment="1">
      <alignment horizontal="center"/>
    </xf>
    <xf numFmtId="0" fontId="1" fillId="0" borderId="0" xfId="0" applyFont="1" applyBorder="1" applyAlignment="1">
      <alignment horizontal="left"/>
    </xf>
    <xf numFmtId="0" fontId="2" fillId="2" borderId="0" xfId="0" applyFont="1" applyFill="1" applyBorder="1"/>
    <xf numFmtId="0" fontId="10" fillId="0" borderId="0" xfId="1" applyBorder="1"/>
    <xf numFmtId="0" fontId="2" fillId="0" borderId="0" xfId="0" applyFont="1" applyBorder="1" applyAlignment="1">
      <alignment horizontal="left"/>
    </xf>
    <xf numFmtId="0" fontId="3" fillId="9" borderId="14" xfId="0" applyNumberFormat="1" applyFont="1" applyFill="1" applyBorder="1" applyAlignment="1">
      <alignment horizontal="left" wrapText="1"/>
    </xf>
    <xf numFmtId="0" fontId="3" fillId="0" borderId="14" xfId="0" applyNumberFormat="1" applyFont="1" applyBorder="1" applyAlignment="1">
      <alignment horizontal="left"/>
    </xf>
    <xf numFmtId="0" fontId="3" fillId="0" borderId="14" xfId="0" applyNumberFormat="1" applyFont="1" applyBorder="1" applyAlignment="1">
      <alignment horizontal="center" wrapText="1"/>
    </xf>
    <xf numFmtId="14" fontId="3" fillId="0" borderId="14" xfId="0" applyNumberFormat="1" applyFont="1" applyBorder="1" applyAlignment="1">
      <alignment horizontal="center"/>
    </xf>
    <xf numFmtId="0" fontId="3" fillId="0" borderId="14" xfId="0" applyNumberFormat="1" applyFont="1" applyBorder="1" applyAlignment="1"/>
    <xf numFmtId="0" fontId="3" fillId="0" borderId="14" xfId="0" applyNumberFormat="1" applyFont="1" applyBorder="1" applyAlignment="1">
      <alignment horizontal="center"/>
    </xf>
    <xf numFmtId="14" fontId="3" fillId="10" borderId="2" xfId="0" applyNumberFormat="1" applyFont="1" applyFill="1" applyBorder="1"/>
    <xf numFmtId="0" fontId="3" fillId="0" borderId="14" xfId="0" applyNumberFormat="1" applyFont="1" applyBorder="1" applyAlignment="1">
      <alignment horizontal="left" wrapText="1"/>
    </xf>
    <xf numFmtId="0" fontId="3" fillId="0" borderId="14" xfId="0" applyNumberFormat="1" applyFont="1" applyBorder="1" applyAlignment="1">
      <alignment horizontal="left"/>
    </xf>
    <xf numFmtId="0" fontId="3" fillId="0" borderId="14" xfId="0" applyNumberFormat="1" applyFont="1" applyBorder="1" applyAlignment="1">
      <alignment horizontal="center" wrapText="1"/>
    </xf>
    <xf numFmtId="0" fontId="3" fillId="0" borderId="14" xfId="0" applyNumberFormat="1" applyFont="1" applyBorder="1" applyAlignment="1">
      <alignment horizontal="center"/>
    </xf>
    <xf numFmtId="14" fontId="3" fillId="11" borderId="2" xfId="0" applyNumberFormat="1" applyFont="1" applyFill="1" applyBorder="1" applyAlignment="1">
      <alignment wrapText="1"/>
    </xf>
    <xf numFmtId="14" fontId="3" fillId="11" borderId="2" xfId="0" applyNumberFormat="1" applyFont="1" applyFill="1" applyBorder="1"/>
    <xf numFmtId="14" fontId="3" fillId="10" borderId="2" xfId="0" applyNumberFormat="1" applyFont="1" applyFill="1" applyBorder="1" applyAlignment="1">
      <alignment wrapText="1"/>
    </xf>
    <xf numFmtId="0" fontId="3" fillId="0" borderId="14" xfId="0" applyNumberFormat="1" applyFont="1" applyBorder="1" applyAlignment="1">
      <alignment horizontal="left" wrapText="1"/>
    </xf>
    <xf numFmtId="0" fontId="3" fillId="0" borderId="13" xfId="0" applyNumberFormat="1" applyFont="1" applyBorder="1" applyAlignment="1">
      <alignment horizontal="left"/>
    </xf>
    <xf numFmtId="0" fontId="3" fillId="0" borderId="12" xfId="0" applyNumberFormat="1" applyFont="1" applyBorder="1" applyAlignment="1">
      <alignment horizontal="left"/>
    </xf>
    <xf numFmtId="0" fontId="3" fillId="0" borderId="14" xfId="0" applyNumberFormat="1" applyFont="1" applyBorder="1" applyAlignment="1">
      <alignment horizontal="left"/>
    </xf>
    <xf numFmtId="0" fontId="1" fillId="0" borderId="1" xfId="0" applyFont="1" applyBorder="1" applyAlignment="1">
      <alignment horizontal="left"/>
    </xf>
    <xf numFmtId="0" fontId="1" fillId="3" borderId="2" xfId="0" applyNumberFormat="1" applyFont="1" applyFill="1" applyBorder="1" applyAlignment="1">
      <alignment horizontal="left"/>
    </xf>
    <xf numFmtId="0" fontId="4" fillId="0" borderId="2" xfId="0" applyNumberFormat="1" applyFont="1" applyBorder="1" applyAlignment="1">
      <alignment horizontal="center"/>
    </xf>
    <xf numFmtId="0" fontId="1" fillId="2" borderId="3" xfId="0" applyFont="1" applyFill="1" applyBorder="1" applyAlignment="1">
      <alignment horizontal="left"/>
    </xf>
    <xf numFmtId="0" fontId="1" fillId="2" borderId="4" xfId="0" applyFont="1" applyFill="1" applyBorder="1" applyAlignment="1">
      <alignment horizontal="left"/>
    </xf>
    <xf numFmtId="0" fontId="1" fillId="2" borderId="8" xfId="0" applyFont="1" applyFill="1" applyBorder="1" applyAlignment="1">
      <alignment horizontal="left"/>
    </xf>
    <xf numFmtId="0" fontId="5" fillId="0" borderId="3" xfId="0" applyFont="1" applyBorder="1" applyAlignment="1">
      <alignment horizontal="center"/>
    </xf>
    <xf numFmtId="0" fontId="5" fillId="0" borderId="4" xfId="0" applyFont="1" applyBorder="1" applyAlignment="1">
      <alignment horizontal="center"/>
    </xf>
    <xf numFmtId="0" fontId="5" fillId="0" borderId="8"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1" fillId="0" borderId="8" xfId="0" applyFont="1" applyBorder="1" applyAlignment="1">
      <alignment horizontal="center"/>
    </xf>
    <xf numFmtId="0" fontId="2" fillId="0" borderId="1" xfId="0" applyFont="1" applyBorder="1" applyAlignment="1">
      <alignment horizont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2" fillId="0" borderId="1" xfId="0" applyFont="1" applyBorder="1" applyAlignment="1">
      <alignment horizontal="left"/>
    </xf>
    <xf numFmtId="0" fontId="2" fillId="0" borderId="10" xfId="0" applyFont="1" applyBorder="1" applyAlignment="1">
      <alignment horizontal="left"/>
    </xf>
    <xf numFmtId="0" fontId="2" fillId="0" borderId="1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8" xfId="0" applyFont="1" applyBorder="1" applyAlignment="1">
      <alignment horizontal="center"/>
    </xf>
    <xf numFmtId="0" fontId="3" fillId="0" borderId="2" xfId="0" applyNumberFormat="1" applyFont="1" applyBorder="1" applyAlignment="1">
      <alignment horizontal="left"/>
    </xf>
    <xf numFmtId="0" fontId="3" fillId="0" borderId="2" xfId="0" applyNumberFormat="1" applyFont="1" applyBorder="1" applyAlignment="1">
      <alignment horizontal="left" wrapText="1"/>
    </xf>
    <xf numFmtId="0" fontId="3" fillId="0" borderId="2" xfId="0" applyNumberFormat="1" applyFont="1" applyBorder="1" applyAlignment="1">
      <alignment horizontal="center"/>
    </xf>
    <xf numFmtId="0" fontId="3" fillId="0" borderId="2" xfId="0" applyNumberFormat="1" applyFont="1" applyBorder="1" applyAlignment="1">
      <alignment horizontal="center" wrapText="1"/>
    </xf>
    <xf numFmtId="0" fontId="3" fillId="0" borderId="13" xfId="0" applyNumberFormat="1" applyFont="1" applyBorder="1" applyAlignment="1">
      <alignment horizontal="center" wrapText="1"/>
    </xf>
    <xf numFmtId="0" fontId="3" fillId="0" borderId="12" xfId="0" applyNumberFormat="1" applyFont="1" applyBorder="1" applyAlignment="1">
      <alignment horizontal="center" wrapText="1"/>
    </xf>
    <xf numFmtId="0" fontId="3" fillId="0" borderId="14" xfId="0" applyNumberFormat="1" applyFont="1" applyBorder="1" applyAlignment="1">
      <alignment horizontal="center" wrapText="1"/>
    </xf>
    <xf numFmtId="0" fontId="3" fillId="0" borderId="13" xfId="0" applyNumberFormat="1" applyFont="1" applyBorder="1" applyAlignment="1">
      <alignment horizontal="center"/>
    </xf>
    <xf numFmtId="0" fontId="3" fillId="0" borderId="12" xfId="0" applyNumberFormat="1" applyFont="1" applyBorder="1" applyAlignment="1">
      <alignment horizontal="center"/>
    </xf>
    <xf numFmtId="0" fontId="3" fillId="0" borderId="14" xfId="0" applyNumberFormat="1" applyFont="1" applyBorder="1" applyAlignment="1">
      <alignment horizontal="center"/>
    </xf>
    <xf numFmtId="0" fontId="3" fillId="0" borderId="13" xfId="0" applyNumberFormat="1" applyFont="1" applyBorder="1" applyAlignment="1">
      <alignment horizontal="left" wrapText="1"/>
    </xf>
    <xf numFmtId="0" fontId="3" fillId="0" borderId="14" xfId="0" applyNumberFormat="1" applyFont="1" applyBorder="1" applyAlignment="1">
      <alignment horizontal="left" wrapText="1"/>
    </xf>
    <xf numFmtId="0" fontId="3" fillId="9" borderId="13" xfId="0" applyNumberFormat="1" applyFont="1" applyFill="1" applyBorder="1" applyAlignment="1">
      <alignment horizontal="left" wrapText="1"/>
    </xf>
    <xf numFmtId="0" fontId="3" fillId="9" borderId="14" xfId="0" applyNumberFormat="1" applyFont="1" applyFill="1" applyBorder="1" applyAlignment="1">
      <alignment horizontal="left" wrapText="1"/>
    </xf>
    <xf numFmtId="0" fontId="3" fillId="0" borderId="13" xfId="0" applyNumberFormat="1" applyFont="1" applyBorder="1" applyAlignment="1"/>
    <xf numFmtId="0" fontId="3" fillId="0" borderId="12" xfId="0" applyNumberFormat="1" applyFont="1" applyBorder="1" applyAlignment="1"/>
    <xf numFmtId="0" fontId="3" fillId="0" borderId="14" xfId="0" applyNumberFormat="1" applyFont="1" applyBorder="1" applyAlignment="1"/>
    <xf numFmtId="0" fontId="3" fillId="0" borderId="12" xfId="0" applyNumberFormat="1" applyFont="1" applyBorder="1" applyAlignment="1">
      <alignment horizontal="left" wrapText="1"/>
    </xf>
    <xf numFmtId="0" fontId="3" fillId="9" borderId="12" xfId="0" applyNumberFormat="1" applyFont="1" applyFill="1" applyBorder="1" applyAlignment="1">
      <alignment horizontal="left" wrapText="1"/>
    </xf>
    <xf numFmtId="14" fontId="3" fillId="0" borderId="13" xfId="0" applyNumberFormat="1" applyFont="1" applyBorder="1" applyAlignment="1">
      <alignment horizontal="center"/>
    </xf>
    <xf numFmtId="14" fontId="3" fillId="0" borderId="12" xfId="0" applyNumberFormat="1" applyFont="1" applyBorder="1" applyAlignment="1">
      <alignment horizontal="center"/>
    </xf>
    <xf numFmtId="14" fontId="3" fillId="0" borderId="14" xfId="0" applyNumberFormat="1" applyFont="1" applyBorder="1" applyAlignment="1">
      <alignment horizontal="center"/>
    </xf>
  </cellXfs>
  <cellStyles count="2">
    <cellStyle name="常规" xfId="0" builtinId="0"/>
    <cellStyle name="常规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11" Type="http://schemas.openxmlformats.org/officeDocument/2006/relationships/customXml" Target="../customXml/item6.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7"/>
  <sheetViews>
    <sheetView tabSelected="1" topLeftCell="A142" zoomScale="85" zoomScaleNormal="85" workbookViewId="0">
      <selection activeCell="E158" sqref="E158"/>
    </sheetView>
  </sheetViews>
  <sheetFormatPr defaultColWidth="9" defaultRowHeight="13.5"/>
  <cols>
    <col min="2" max="2" width="23.875" customWidth="1"/>
    <col min="3" max="3" width="15.625" customWidth="1"/>
    <col min="4" max="4" width="19.125" customWidth="1"/>
    <col min="5" max="5" width="45.625" customWidth="1"/>
    <col min="6" max="6" width="31.375" customWidth="1"/>
    <col min="7" max="7" width="19.875" customWidth="1"/>
    <col min="8" max="8" width="17.625" customWidth="1"/>
    <col min="9" max="9" width="41.5" customWidth="1"/>
    <col min="10" max="10" width="19.25" bestFit="1" customWidth="1"/>
    <col min="11" max="11" width="25.5" bestFit="1" customWidth="1"/>
  </cols>
  <sheetData>
    <row r="1" spans="1:9" ht="13.5" customHeight="1"/>
    <row r="3" spans="1:9">
      <c r="B3" s="98" t="s">
        <v>0</v>
      </c>
      <c r="C3" s="98"/>
      <c r="D3" s="98"/>
      <c r="E3" s="98"/>
      <c r="F3" s="98"/>
      <c r="G3" s="17"/>
      <c r="H3" s="17"/>
      <c r="I3" s="63"/>
    </row>
    <row r="4" spans="1:9" ht="13.5" customHeight="1">
      <c r="B4" s="2"/>
      <c r="C4" s="2" t="s">
        <v>1</v>
      </c>
      <c r="D4" s="2" t="s">
        <v>2</v>
      </c>
      <c r="E4" s="2" t="s">
        <v>3</v>
      </c>
      <c r="F4" s="2" t="s">
        <v>4</v>
      </c>
      <c r="G4" s="23"/>
      <c r="H4" s="23"/>
      <c r="I4" s="64"/>
    </row>
    <row r="5" spans="1:9" s="1" customFormat="1">
      <c r="B5" s="3" t="s">
        <v>5</v>
      </c>
      <c r="C5" s="4">
        <v>16</v>
      </c>
      <c r="D5" s="24">
        <v>7</v>
      </c>
      <c r="E5" s="4">
        <v>6</v>
      </c>
      <c r="F5" s="4">
        <v>29</v>
      </c>
      <c r="G5" s="25"/>
      <c r="H5" s="25"/>
      <c r="I5" s="65"/>
    </row>
    <row r="6" spans="1:9" s="1" customFormat="1" ht="13.5" customHeight="1">
      <c r="B6" s="3" t="s">
        <v>6</v>
      </c>
      <c r="C6" s="4">
        <v>0</v>
      </c>
      <c r="D6" s="24">
        <v>0</v>
      </c>
      <c r="E6" s="4">
        <v>0</v>
      </c>
      <c r="F6" s="4">
        <v>0</v>
      </c>
      <c r="G6" s="25"/>
      <c r="H6" s="25"/>
      <c r="I6" s="65"/>
    </row>
    <row r="7" spans="1:9" s="1" customFormat="1" ht="13.5" customHeight="1">
      <c r="B7" s="3" t="s">
        <v>7</v>
      </c>
      <c r="C7" s="4">
        <v>0</v>
      </c>
      <c r="D7" s="24">
        <v>0</v>
      </c>
      <c r="E7" s="4">
        <v>0</v>
      </c>
      <c r="F7" s="4">
        <v>0</v>
      </c>
      <c r="G7" s="25"/>
      <c r="H7" s="25"/>
      <c r="I7" s="65"/>
    </row>
    <row r="8" spans="1:9" s="1" customFormat="1">
      <c r="B8" s="3" t="s">
        <v>8</v>
      </c>
      <c r="C8" s="4" t="s">
        <v>9</v>
      </c>
      <c r="D8" s="24" t="s">
        <v>10</v>
      </c>
      <c r="E8" s="4">
        <v>0</v>
      </c>
      <c r="F8" s="4">
        <v>1</v>
      </c>
      <c r="G8" s="25"/>
      <c r="H8" s="25"/>
      <c r="I8" s="65"/>
    </row>
    <row r="9" spans="1:9" s="1" customFormat="1">
      <c r="B9" s="3" t="s">
        <v>11</v>
      </c>
      <c r="C9" s="4" t="s">
        <v>9</v>
      </c>
      <c r="D9" s="24">
        <v>0</v>
      </c>
      <c r="E9" s="4">
        <v>0</v>
      </c>
      <c r="F9" s="4">
        <v>0</v>
      </c>
      <c r="G9" s="25"/>
      <c r="H9" s="25"/>
      <c r="I9" s="65"/>
    </row>
    <row r="10" spans="1:9" s="1" customFormat="1" ht="66.95" customHeight="1">
      <c r="B10" s="3" t="s">
        <v>12</v>
      </c>
      <c r="C10" s="5" t="s">
        <v>13</v>
      </c>
      <c r="D10" s="5" t="s">
        <v>14</v>
      </c>
      <c r="E10" s="25"/>
      <c r="F10" s="25">
        <v>16</v>
      </c>
      <c r="G10" s="25"/>
      <c r="H10" s="25"/>
      <c r="I10" s="65"/>
    </row>
    <row r="11" spans="1:9">
      <c r="A11" s="6"/>
      <c r="B11" s="99" t="s">
        <v>15</v>
      </c>
      <c r="C11" s="99"/>
      <c r="D11" s="99"/>
      <c r="E11" s="99"/>
      <c r="F11" s="99"/>
      <c r="G11" s="99"/>
      <c r="H11" s="99"/>
      <c r="I11" s="66"/>
    </row>
    <row r="12" spans="1:9">
      <c r="A12" s="6"/>
      <c r="B12" s="7"/>
      <c r="C12" s="8" t="s">
        <v>16</v>
      </c>
      <c r="D12" s="8" t="s">
        <v>17</v>
      </c>
      <c r="E12" s="8" t="s">
        <v>18</v>
      </c>
      <c r="F12" s="8" t="s">
        <v>19</v>
      </c>
      <c r="G12" s="13"/>
      <c r="H12" s="13"/>
      <c r="I12" s="67"/>
    </row>
    <row r="13" spans="1:9" ht="13.5" customHeight="1">
      <c r="A13" s="6"/>
      <c r="B13" s="8" t="s">
        <v>20</v>
      </c>
      <c r="C13" s="9">
        <v>11073587</v>
      </c>
      <c r="D13" s="26">
        <v>937160</v>
      </c>
      <c r="E13" s="26">
        <v>11601680</v>
      </c>
      <c r="F13" s="9">
        <v>23612427</v>
      </c>
      <c r="G13" s="13"/>
      <c r="H13" s="13"/>
      <c r="I13" s="67"/>
    </row>
    <row r="14" spans="1:9" ht="13.5" customHeight="1">
      <c r="A14" s="6"/>
      <c r="B14" s="8"/>
      <c r="C14" s="100" t="s">
        <v>21</v>
      </c>
      <c r="D14" s="100"/>
      <c r="E14" s="100" t="s">
        <v>22</v>
      </c>
      <c r="F14" s="100"/>
      <c r="G14" s="8" t="s">
        <v>23</v>
      </c>
      <c r="H14" s="8"/>
      <c r="I14" s="68"/>
    </row>
    <row r="15" spans="1:9" ht="13.5" customHeight="1">
      <c r="A15" s="6"/>
      <c r="B15" s="8"/>
      <c r="C15" s="10" t="s">
        <v>24</v>
      </c>
      <c r="D15" s="10" t="s">
        <v>25</v>
      </c>
      <c r="E15" s="10" t="s">
        <v>24</v>
      </c>
      <c r="F15" s="10" t="s">
        <v>25</v>
      </c>
      <c r="G15" s="10" t="s">
        <v>26</v>
      </c>
      <c r="H15" s="10" t="s">
        <v>27</v>
      </c>
      <c r="I15" s="69"/>
    </row>
    <row r="16" spans="1:9">
      <c r="A16" s="6"/>
      <c r="B16" s="8" t="s">
        <v>28</v>
      </c>
      <c r="C16" s="11">
        <v>9772047.4299999997</v>
      </c>
      <c r="D16" s="11">
        <v>6646684.9299999997</v>
      </c>
      <c r="E16" s="9">
        <v>8532826.2400000002</v>
      </c>
      <c r="F16" s="9">
        <v>7124926.2400000002</v>
      </c>
      <c r="G16" s="13"/>
      <c r="H16" s="13"/>
      <c r="I16" s="67"/>
    </row>
    <row r="17" spans="1:9">
      <c r="B17" s="101" t="s">
        <v>29</v>
      </c>
      <c r="C17" s="102"/>
      <c r="D17" s="102"/>
      <c r="E17" s="102"/>
      <c r="F17" s="102"/>
      <c r="G17" s="102"/>
      <c r="H17" s="103"/>
      <c r="I17" s="70"/>
    </row>
    <row r="18" spans="1:9">
      <c r="B18" s="104" t="s">
        <v>30</v>
      </c>
      <c r="C18" s="105"/>
      <c r="D18" s="105"/>
      <c r="E18" s="105"/>
      <c r="F18" s="105"/>
      <c r="G18" s="105"/>
      <c r="H18" s="106"/>
      <c r="I18" s="71"/>
    </row>
    <row r="19" spans="1:9">
      <c r="B19" s="12" t="s">
        <v>31</v>
      </c>
      <c r="C19" s="12" t="s">
        <v>32</v>
      </c>
      <c r="D19" s="12" t="s">
        <v>33</v>
      </c>
      <c r="E19" s="12" t="s">
        <v>34</v>
      </c>
      <c r="F19" s="12" t="s">
        <v>35</v>
      </c>
      <c r="G19" s="12" t="s">
        <v>36</v>
      </c>
      <c r="H19" s="12" t="s">
        <v>37</v>
      </c>
      <c r="I19" s="72"/>
    </row>
    <row r="20" spans="1:9" ht="15" customHeight="1">
      <c r="A20" s="6"/>
      <c r="B20" s="10">
        <v>1</v>
      </c>
      <c r="C20" s="13" t="s">
        <v>38</v>
      </c>
      <c r="D20" s="26">
        <v>100000</v>
      </c>
      <c r="E20" s="13" t="s">
        <v>39</v>
      </c>
      <c r="F20" s="13" t="s">
        <v>40</v>
      </c>
      <c r="G20" s="13" t="s">
        <v>41</v>
      </c>
      <c r="H20" s="13"/>
      <c r="I20" s="67"/>
    </row>
    <row r="21" spans="1:9" ht="15" customHeight="1">
      <c r="A21" s="6"/>
      <c r="B21" s="10">
        <v>2</v>
      </c>
      <c r="C21" s="13" t="s">
        <v>42</v>
      </c>
      <c r="D21" s="26">
        <v>18000</v>
      </c>
      <c r="E21" s="13" t="s">
        <v>43</v>
      </c>
      <c r="F21" s="13" t="s">
        <v>44</v>
      </c>
      <c r="G21" s="13" t="s">
        <v>41</v>
      </c>
      <c r="H21" s="13"/>
      <c r="I21" s="67"/>
    </row>
    <row r="22" spans="1:9" ht="15" customHeight="1">
      <c r="A22" s="6"/>
      <c r="B22" s="10">
        <v>3</v>
      </c>
      <c r="C22" s="13" t="s">
        <v>45</v>
      </c>
      <c r="D22" s="26">
        <v>800000</v>
      </c>
      <c r="E22" s="13" t="s">
        <v>46</v>
      </c>
      <c r="F22" s="13" t="s">
        <v>47</v>
      </c>
      <c r="G22" s="13" t="s">
        <v>48</v>
      </c>
      <c r="H22" s="13"/>
      <c r="I22" s="67"/>
    </row>
    <row r="23" spans="1:9" ht="15" customHeight="1">
      <c r="A23" s="6"/>
      <c r="B23" s="10">
        <v>4</v>
      </c>
      <c r="C23" s="13" t="s">
        <v>49</v>
      </c>
      <c r="D23" s="26">
        <v>20000</v>
      </c>
      <c r="E23" s="13" t="s">
        <v>50</v>
      </c>
      <c r="F23" s="13" t="s">
        <v>51</v>
      </c>
      <c r="G23" s="13" t="s">
        <v>41</v>
      </c>
      <c r="H23" s="13"/>
      <c r="I23" s="67"/>
    </row>
    <row r="24" spans="1:9" ht="15" customHeight="1">
      <c r="A24" s="6"/>
      <c r="B24" s="10">
        <v>5</v>
      </c>
      <c r="C24" s="13" t="s">
        <v>52</v>
      </c>
      <c r="D24" s="26">
        <v>4660</v>
      </c>
      <c r="E24" s="13" t="s">
        <v>53</v>
      </c>
      <c r="F24" s="13" t="s">
        <v>54</v>
      </c>
      <c r="G24" s="13" t="s">
        <v>41</v>
      </c>
      <c r="H24" s="13"/>
      <c r="I24" s="67"/>
    </row>
    <row r="25" spans="1:9" ht="15" customHeight="1">
      <c r="A25" s="6"/>
      <c r="B25" s="10">
        <v>6</v>
      </c>
      <c r="C25" s="13" t="s">
        <v>55</v>
      </c>
      <c r="D25" s="26">
        <v>15000</v>
      </c>
      <c r="E25" s="13" t="s">
        <v>56</v>
      </c>
      <c r="F25" s="13" t="s">
        <v>57</v>
      </c>
      <c r="G25" s="13" t="s">
        <v>58</v>
      </c>
      <c r="H25" s="13" t="s">
        <v>59</v>
      </c>
      <c r="I25" s="67"/>
    </row>
    <row r="26" spans="1:9" ht="15" customHeight="1">
      <c r="A26" s="6"/>
      <c r="B26" s="10">
        <v>7</v>
      </c>
      <c r="C26" s="13" t="s">
        <v>60</v>
      </c>
      <c r="D26" s="26">
        <v>50000</v>
      </c>
      <c r="E26" s="13" t="s">
        <v>61</v>
      </c>
      <c r="F26" s="13" t="s">
        <v>62</v>
      </c>
      <c r="G26" s="13" t="s">
        <v>41</v>
      </c>
      <c r="H26" s="13"/>
      <c r="I26" s="67"/>
    </row>
    <row r="27" spans="1:9" ht="15" customHeight="1">
      <c r="A27" s="6"/>
      <c r="B27" s="10">
        <v>8</v>
      </c>
      <c r="C27" s="13"/>
      <c r="D27" s="26"/>
      <c r="E27" s="13"/>
      <c r="F27" s="13"/>
      <c r="G27" s="13"/>
      <c r="H27" s="13"/>
      <c r="I27" s="67"/>
    </row>
    <row r="28" spans="1:9">
      <c r="B28" s="104" t="s">
        <v>63</v>
      </c>
      <c r="C28" s="105"/>
      <c r="D28" s="105"/>
      <c r="E28" s="105"/>
      <c r="F28" s="105"/>
      <c r="G28" s="105"/>
      <c r="H28" s="106"/>
      <c r="I28" s="71"/>
    </row>
    <row r="29" spans="1:9">
      <c r="B29" s="12" t="s">
        <v>31</v>
      </c>
      <c r="C29" s="12" t="s">
        <v>32</v>
      </c>
      <c r="D29" s="12" t="s">
        <v>33</v>
      </c>
      <c r="E29" s="12" t="s">
        <v>34</v>
      </c>
      <c r="F29" s="12" t="s">
        <v>35</v>
      </c>
      <c r="G29" s="27" t="s">
        <v>64</v>
      </c>
      <c r="H29" s="32" t="s">
        <v>37</v>
      </c>
      <c r="I29" s="72"/>
    </row>
    <row r="30" spans="1:9" ht="18.95" customHeight="1">
      <c r="B30" s="14">
        <v>1</v>
      </c>
      <c r="C30" s="15" t="s">
        <v>65</v>
      </c>
      <c r="D30" s="28">
        <v>200000</v>
      </c>
      <c r="E30" s="14" t="s">
        <v>66</v>
      </c>
      <c r="F30" s="14" t="s">
        <v>67</v>
      </c>
      <c r="G30" s="14" t="s">
        <v>68</v>
      </c>
      <c r="H30" s="14"/>
      <c r="I30" s="71"/>
    </row>
    <row r="31" spans="1:9" ht="18" customHeight="1">
      <c r="B31" s="14">
        <v>2</v>
      </c>
      <c r="C31" s="15" t="s">
        <v>69</v>
      </c>
      <c r="D31" s="28">
        <v>350000</v>
      </c>
      <c r="E31" s="14" t="s">
        <v>70</v>
      </c>
      <c r="F31" s="14" t="s">
        <v>71</v>
      </c>
      <c r="G31" s="14" t="s">
        <v>72</v>
      </c>
      <c r="H31" s="14"/>
      <c r="I31" s="71"/>
    </row>
    <row r="32" spans="1:9">
      <c r="B32" s="14">
        <v>3</v>
      </c>
      <c r="C32" s="14" t="s">
        <v>73</v>
      </c>
      <c r="D32" s="28">
        <v>150000</v>
      </c>
      <c r="E32" s="14" t="s">
        <v>74</v>
      </c>
      <c r="F32" s="14" t="s">
        <v>75</v>
      </c>
      <c r="G32" s="14" t="s">
        <v>76</v>
      </c>
      <c r="H32" s="14"/>
      <c r="I32" s="71"/>
    </row>
    <row r="33" spans="2:9" ht="29.1" customHeight="1">
      <c r="B33" s="14">
        <v>4</v>
      </c>
      <c r="C33" s="16" t="s">
        <v>77</v>
      </c>
      <c r="D33" s="28">
        <v>165476.20000000001</v>
      </c>
      <c r="E33" s="14" t="s">
        <v>78</v>
      </c>
      <c r="F33" s="14" t="s">
        <v>79</v>
      </c>
      <c r="G33" s="14" t="s">
        <v>80</v>
      </c>
      <c r="H33" s="14"/>
      <c r="I33" s="71"/>
    </row>
    <row r="34" spans="2:9" ht="27" customHeight="1">
      <c r="B34" s="14">
        <v>5</v>
      </c>
      <c r="C34" s="16" t="s">
        <v>81</v>
      </c>
      <c r="D34" s="28">
        <v>90145.75</v>
      </c>
      <c r="E34" s="14" t="s">
        <v>82</v>
      </c>
      <c r="F34" s="14" t="s">
        <v>79</v>
      </c>
      <c r="G34" s="14" t="s">
        <v>80</v>
      </c>
      <c r="H34" s="14"/>
      <c r="I34" s="71"/>
    </row>
    <row r="35" spans="2:9">
      <c r="B35" s="14">
        <v>6</v>
      </c>
      <c r="C35" s="14" t="s">
        <v>83</v>
      </c>
      <c r="D35" s="28">
        <v>20000</v>
      </c>
      <c r="E35" s="14" t="s">
        <v>82</v>
      </c>
      <c r="F35" s="14" t="s">
        <v>84</v>
      </c>
      <c r="G35" s="14" t="s">
        <v>85</v>
      </c>
      <c r="H35" s="14"/>
      <c r="I35" s="71"/>
    </row>
    <row r="36" spans="2:9">
      <c r="B36" s="17"/>
      <c r="C36" s="17"/>
      <c r="D36" s="29"/>
      <c r="E36" s="17"/>
      <c r="F36" s="17"/>
      <c r="G36" s="17"/>
      <c r="H36" s="17"/>
      <c r="I36" s="63"/>
    </row>
    <row r="37" spans="2:9">
      <c r="B37" s="18"/>
      <c r="C37" s="17"/>
      <c r="D37" s="29"/>
      <c r="E37" s="17"/>
      <c r="F37" s="17"/>
      <c r="G37" s="17"/>
      <c r="H37" s="17"/>
      <c r="I37" s="63"/>
    </row>
    <row r="38" spans="2:9">
      <c r="B38" s="107"/>
      <c r="C38" s="108"/>
      <c r="D38" s="108"/>
      <c r="E38" s="108"/>
      <c r="F38" s="108"/>
      <c r="G38" s="108"/>
      <c r="H38" s="109"/>
      <c r="I38" s="73"/>
    </row>
    <row r="39" spans="2:9">
      <c r="B39" s="101" t="s">
        <v>86</v>
      </c>
      <c r="C39" s="102"/>
      <c r="D39" s="102"/>
      <c r="E39" s="102"/>
      <c r="F39" s="102"/>
      <c r="G39" s="102"/>
      <c r="H39" s="103"/>
      <c r="I39" s="70"/>
    </row>
    <row r="40" spans="2:9" ht="13.5" customHeight="1">
      <c r="B40" s="19"/>
      <c r="C40" s="17"/>
      <c r="D40" s="17"/>
      <c r="E40" s="17"/>
      <c r="F40" s="17"/>
      <c r="G40" s="17"/>
      <c r="H40" s="17"/>
      <c r="I40" s="63"/>
    </row>
    <row r="41" spans="2:9" ht="13.5" customHeight="1">
      <c r="B41" s="19" t="s">
        <v>31</v>
      </c>
      <c r="C41" s="20" t="s">
        <v>87</v>
      </c>
      <c r="D41" s="20" t="s">
        <v>88</v>
      </c>
      <c r="E41" s="20" t="s">
        <v>89</v>
      </c>
      <c r="F41" s="20" t="s">
        <v>90</v>
      </c>
      <c r="G41" s="20" t="s">
        <v>91</v>
      </c>
      <c r="H41" s="20"/>
      <c r="I41" s="74"/>
    </row>
    <row r="42" spans="2:9">
      <c r="B42" s="111" t="s">
        <v>92</v>
      </c>
      <c r="C42" s="17" t="s">
        <v>93</v>
      </c>
      <c r="D42" s="17" t="s">
        <v>94</v>
      </c>
      <c r="E42" s="17" t="s">
        <v>95</v>
      </c>
      <c r="F42" s="17"/>
      <c r="G42" s="17"/>
      <c r="H42" s="17"/>
      <c r="I42" s="63"/>
    </row>
    <row r="43" spans="2:9">
      <c r="B43" s="112"/>
      <c r="C43" s="17" t="s">
        <v>96</v>
      </c>
      <c r="D43" s="17" t="s">
        <v>97</v>
      </c>
      <c r="E43" s="17" t="s">
        <v>95</v>
      </c>
      <c r="F43" s="17"/>
      <c r="G43" s="17"/>
      <c r="H43" s="17"/>
      <c r="I43" s="63"/>
    </row>
    <row r="44" spans="2:9" ht="33" customHeight="1">
      <c r="B44" s="112"/>
      <c r="C44" s="17" t="s">
        <v>98</v>
      </c>
      <c r="D44" s="17" t="s">
        <v>68</v>
      </c>
      <c r="E44" s="17"/>
      <c r="F44" s="17"/>
      <c r="G44" s="30" t="s">
        <v>99</v>
      </c>
      <c r="H44" s="17"/>
      <c r="I44" s="63"/>
    </row>
    <row r="45" spans="2:9" ht="39.950000000000003" customHeight="1">
      <c r="B45" s="112"/>
      <c r="C45" s="17" t="s">
        <v>100</v>
      </c>
      <c r="D45" s="17" t="s">
        <v>101</v>
      </c>
      <c r="E45" s="17" t="s">
        <v>102</v>
      </c>
      <c r="F45" s="17" t="s">
        <v>103</v>
      </c>
      <c r="G45" s="30" t="s">
        <v>104</v>
      </c>
      <c r="H45" s="17"/>
      <c r="I45" s="63"/>
    </row>
    <row r="46" spans="2:9" ht="30.95" customHeight="1">
      <c r="B46" s="112"/>
      <c r="C46" s="21" t="s">
        <v>105</v>
      </c>
      <c r="D46" s="17" t="s">
        <v>106</v>
      </c>
      <c r="E46" s="17" t="s">
        <v>102</v>
      </c>
      <c r="F46" s="17"/>
      <c r="G46" s="114" t="s">
        <v>107</v>
      </c>
      <c r="H46" s="17"/>
      <c r="I46" s="63"/>
    </row>
    <row r="47" spans="2:9" ht="30.95" customHeight="1">
      <c r="B47" s="112"/>
      <c r="C47" s="21" t="s">
        <v>108</v>
      </c>
      <c r="D47" s="17" t="s">
        <v>109</v>
      </c>
      <c r="E47" s="17" t="s">
        <v>102</v>
      </c>
      <c r="F47" s="17"/>
      <c r="G47" s="115"/>
      <c r="H47" s="17"/>
      <c r="I47" s="63"/>
    </row>
    <row r="48" spans="2:9" ht="30.95" customHeight="1">
      <c r="B48" s="112"/>
      <c r="C48" s="21" t="s">
        <v>110</v>
      </c>
      <c r="D48" s="17" t="s">
        <v>109</v>
      </c>
      <c r="E48" s="17" t="s">
        <v>102</v>
      </c>
      <c r="F48" s="17"/>
      <c r="G48" s="115"/>
      <c r="H48" s="17"/>
      <c r="I48" s="63"/>
    </row>
    <row r="49" spans="2:9" ht="30.95" customHeight="1">
      <c r="B49" s="112"/>
      <c r="C49" s="21" t="s">
        <v>111</v>
      </c>
      <c r="D49" s="17" t="s">
        <v>112</v>
      </c>
      <c r="E49" s="17" t="s">
        <v>102</v>
      </c>
      <c r="F49" s="17"/>
      <c r="G49" s="115"/>
      <c r="H49" s="17"/>
      <c r="I49" s="63"/>
    </row>
    <row r="50" spans="2:9" ht="30.95" customHeight="1">
      <c r="B50" s="112"/>
      <c r="C50" s="21" t="s">
        <v>113</v>
      </c>
      <c r="D50" s="17" t="s">
        <v>114</v>
      </c>
      <c r="E50" s="17" t="s">
        <v>102</v>
      </c>
      <c r="F50" s="17"/>
      <c r="G50" s="115"/>
      <c r="H50" s="17"/>
      <c r="I50" s="63"/>
    </row>
    <row r="51" spans="2:9" ht="30.95" customHeight="1">
      <c r="B51" s="112"/>
      <c r="C51" s="21" t="s">
        <v>115</v>
      </c>
      <c r="D51" s="17" t="s">
        <v>116</v>
      </c>
      <c r="E51" s="17" t="s">
        <v>102</v>
      </c>
      <c r="F51" s="17"/>
      <c r="G51" s="115"/>
      <c r="H51" s="17"/>
      <c r="I51" s="63"/>
    </row>
    <row r="52" spans="2:9" ht="30.95" customHeight="1">
      <c r="B52" s="112"/>
      <c r="C52" s="21" t="s">
        <v>117</v>
      </c>
      <c r="D52" s="17" t="s">
        <v>118</v>
      </c>
      <c r="E52" s="17" t="s">
        <v>102</v>
      </c>
      <c r="F52" s="17"/>
      <c r="G52" s="115"/>
      <c r="H52" s="17"/>
      <c r="I52" s="63"/>
    </row>
    <row r="53" spans="2:9" ht="30.95" customHeight="1">
      <c r="B53" s="113"/>
      <c r="C53" s="21" t="s">
        <v>119</v>
      </c>
      <c r="D53" s="17"/>
      <c r="E53" s="17" t="s">
        <v>102</v>
      </c>
      <c r="F53" s="17"/>
      <c r="G53" s="116"/>
      <c r="H53" s="17"/>
      <c r="I53" s="63"/>
    </row>
    <row r="54" spans="2:9" ht="30.95" customHeight="1">
      <c r="B54" s="19" t="s">
        <v>120</v>
      </c>
      <c r="C54" s="21" t="s">
        <v>121</v>
      </c>
      <c r="D54" s="17" t="s">
        <v>101</v>
      </c>
      <c r="E54" s="17" t="s">
        <v>122</v>
      </c>
      <c r="F54" s="17"/>
      <c r="G54" s="31"/>
      <c r="H54" s="17"/>
      <c r="I54" s="63"/>
    </row>
    <row r="55" spans="2:9" ht="30.95" customHeight="1">
      <c r="B55" s="19"/>
      <c r="C55" s="21"/>
      <c r="D55" s="17"/>
      <c r="E55" s="17" t="s">
        <v>102</v>
      </c>
      <c r="F55" s="17"/>
      <c r="G55" s="31"/>
      <c r="H55" s="17"/>
      <c r="I55" s="63"/>
    </row>
    <row r="56" spans="2:9" ht="30.95" customHeight="1">
      <c r="B56" s="19"/>
      <c r="C56" s="21"/>
      <c r="D56" s="17"/>
      <c r="E56" s="17" t="s">
        <v>102</v>
      </c>
      <c r="F56" s="17"/>
      <c r="G56" s="31"/>
      <c r="H56" s="17"/>
      <c r="I56" s="63"/>
    </row>
    <row r="57" spans="2:9" ht="30.95" customHeight="1">
      <c r="B57" s="19" t="s">
        <v>123</v>
      </c>
      <c r="C57" s="21" t="s">
        <v>124</v>
      </c>
      <c r="D57" s="17" t="s">
        <v>94</v>
      </c>
      <c r="E57" s="17" t="s">
        <v>122</v>
      </c>
      <c r="F57" s="17"/>
      <c r="G57" s="31" t="s">
        <v>125</v>
      </c>
      <c r="H57" s="17"/>
      <c r="I57" s="63"/>
    </row>
    <row r="58" spans="2:9" ht="30.95" customHeight="1">
      <c r="B58" s="19"/>
      <c r="C58" s="21"/>
      <c r="D58" s="17"/>
      <c r="E58" s="17" t="s">
        <v>102</v>
      </c>
      <c r="F58" s="17"/>
      <c r="G58" s="31"/>
      <c r="H58" s="17"/>
      <c r="I58" s="63"/>
    </row>
    <row r="59" spans="2:9" ht="30.95" customHeight="1">
      <c r="B59" s="19" t="s">
        <v>126</v>
      </c>
      <c r="C59" s="21" t="s">
        <v>127</v>
      </c>
      <c r="D59" s="17" t="s">
        <v>76</v>
      </c>
      <c r="E59" s="62" t="s">
        <v>294</v>
      </c>
      <c r="F59" s="17"/>
      <c r="G59" s="31"/>
      <c r="H59" s="17"/>
      <c r="I59" s="63"/>
    </row>
    <row r="60" spans="2:9" ht="30.95" customHeight="1">
      <c r="B60" s="19"/>
      <c r="C60" s="21"/>
      <c r="D60" s="17"/>
      <c r="E60" s="17" t="s">
        <v>102</v>
      </c>
      <c r="F60" s="17"/>
      <c r="G60" s="31"/>
      <c r="H60" s="17"/>
      <c r="I60" s="63"/>
    </row>
    <row r="61" spans="2:9">
      <c r="B61" s="19"/>
      <c r="C61" s="17"/>
      <c r="D61" s="17"/>
      <c r="E61" s="17"/>
      <c r="F61" s="17"/>
      <c r="G61" s="17"/>
      <c r="H61" s="17"/>
      <c r="I61" s="63"/>
    </row>
    <row r="62" spans="2:9" ht="33.950000000000003" customHeight="1">
      <c r="B62" s="22" t="s">
        <v>128</v>
      </c>
      <c r="C62" s="110"/>
      <c r="D62" s="110"/>
      <c r="E62" s="110"/>
      <c r="F62" s="110"/>
      <c r="G62" s="110"/>
      <c r="H62" s="110"/>
      <c r="I62" s="75"/>
    </row>
    <row r="63" spans="2:9" ht="33.950000000000003" customHeight="1">
      <c r="B63" s="22" t="s">
        <v>129</v>
      </c>
      <c r="C63" s="110"/>
      <c r="D63" s="110"/>
      <c r="E63" s="110"/>
      <c r="F63" s="110"/>
      <c r="G63" s="110"/>
      <c r="H63" s="110"/>
      <c r="I63" s="75"/>
    </row>
    <row r="65" spans="2:9">
      <c r="B65" s="98" t="s">
        <v>130</v>
      </c>
      <c r="C65" s="98"/>
      <c r="D65" s="98"/>
      <c r="E65" s="98"/>
      <c r="F65" s="98"/>
      <c r="G65" s="98"/>
      <c r="H65" s="98"/>
      <c r="I65" s="76"/>
    </row>
    <row r="66" spans="2:9">
      <c r="B66" s="33"/>
      <c r="C66" s="34" t="s">
        <v>131</v>
      </c>
      <c r="D66" s="34" t="s">
        <v>132</v>
      </c>
      <c r="E66" s="34" t="s">
        <v>133</v>
      </c>
      <c r="F66" s="34" t="s">
        <v>134</v>
      </c>
      <c r="G66" s="34" t="s">
        <v>135</v>
      </c>
      <c r="H66" s="34" t="s">
        <v>4</v>
      </c>
      <c r="I66" s="77"/>
    </row>
    <row r="67" spans="2:9">
      <c r="B67" s="20" t="s">
        <v>136</v>
      </c>
      <c r="C67" s="35">
        <v>1296750.3500000001</v>
      </c>
      <c r="D67" s="25">
        <v>1414.16</v>
      </c>
      <c r="E67" s="25">
        <v>84041.08</v>
      </c>
      <c r="F67" s="25">
        <v>12844.73</v>
      </c>
      <c r="G67" s="25">
        <v>10609.25</v>
      </c>
      <c r="H67" s="17">
        <f>SUM(C67:G67)</f>
        <v>1405659.57</v>
      </c>
      <c r="I67" s="63"/>
    </row>
    <row r="68" spans="2:9">
      <c r="B68" s="20" t="s">
        <v>137</v>
      </c>
      <c r="C68" s="35">
        <v>390991.94</v>
      </c>
      <c r="D68" s="35"/>
      <c r="E68" s="35"/>
      <c r="F68" s="35"/>
      <c r="G68" s="35"/>
      <c r="H68" s="17"/>
      <c r="I68" s="63"/>
    </row>
    <row r="69" spans="2:9">
      <c r="B69" s="20" t="s">
        <v>138</v>
      </c>
      <c r="C69" s="35">
        <v>160505.71</v>
      </c>
      <c r="D69" s="35"/>
      <c r="E69" s="35"/>
      <c r="F69" s="35"/>
      <c r="G69" s="35"/>
      <c r="H69" s="17"/>
      <c r="I69" s="63"/>
    </row>
    <row r="70" spans="2:9">
      <c r="B70" s="20" t="s">
        <v>139</v>
      </c>
      <c r="C70" s="35">
        <v>4000000</v>
      </c>
      <c r="D70" s="35"/>
      <c r="E70" s="35"/>
      <c r="F70" s="35"/>
      <c r="G70" s="35"/>
      <c r="H70" s="17"/>
      <c r="I70" s="63"/>
    </row>
    <row r="71" spans="2:9">
      <c r="B71" s="117" t="s">
        <v>140</v>
      </c>
      <c r="C71" s="117"/>
      <c r="D71" s="117"/>
      <c r="E71" s="117"/>
      <c r="F71" s="117"/>
      <c r="G71" s="117"/>
      <c r="H71" s="17"/>
      <c r="I71" s="63"/>
    </row>
    <row r="72" spans="2:9">
      <c r="B72" s="37" t="s">
        <v>141</v>
      </c>
      <c r="C72" s="38">
        <v>726666.43</v>
      </c>
      <c r="D72" s="37" t="s">
        <v>142</v>
      </c>
      <c r="E72" s="38">
        <v>12422545.52</v>
      </c>
      <c r="F72" s="37" t="s">
        <v>143</v>
      </c>
      <c r="G72" s="38">
        <v>9251940.6400000006</v>
      </c>
      <c r="H72" s="38" t="s">
        <v>144</v>
      </c>
      <c r="I72" s="78"/>
    </row>
    <row r="73" spans="2:9">
      <c r="B73" s="37" t="s">
        <v>145</v>
      </c>
      <c r="C73" s="38">
        <v>811363.94</v>
      </c>
      <c r="D73" s="37" t="s">
        <v>146</v>
      </c>
      <c r="E73" s="38">
        <v>-2017138.69</v>
      </c>
      <c r="F73" s="37" t="s">
        <v>147</v>
      </c>
      <c r="G73" s="38">
        <v>5801171.9000000004</v>
      </c>
      <c r="H73" s="38" t="s">
        <v>144</v>
      </c>
      <c r="I73" s="78"/>
    </row>
    <row r="74" spans="2:9">
      <c r="B74" s="37" t="s">
        <v>148</v>
      </c>
      <c r="C74" s="38"/>
      <c r="D74" s="38"/>
      <c r="E74" s="38"/>
      <c r="F74" s="37" t="s">
        <v>149</v>
      </c>
      <c r="G74" s="38">
        <f>G72-G73</f>
        <v>3450768.74</v>
      </c>
      <c r="H74" s="38" t="s">
        <v>144</v>
      </c>
      <c r="I74" s="78"/>
    </row>
    <row r="75" spans="2:9">
      <c r="B75" s="17"/>
      <c r="C75" s="17"/>
      <c r="D75" s="17"/>
      <c r="E75" s="17"/>
      <c r="F75" s="17"/>
      <c r="G75" s="17"/>
      <c r="H75" s="17"/>
      <c r="I75" s="63"/>
    </row>
    <row r="76" spans="2:9">
      <c r="B76" s="20" t="s">
        <v>150</v>
      </c>
      <c r="C76" s="17"/>
      <c r="D76" s="17"/>
      <c r="E76" s="17"/>
      <c r="F76" s="17"/>
      <c r="G76" s="17"/>
      <c r="H76" s="17"/>
      <c r="I76" s="63"/>
    </row>
    <row r="77" spans="2:9">
      <c r="B77" s="20" t="s">
        <v>151</v>
      </c>
      <c r="C77" s="17"/>
      <c r="D77" s="17"/>
      <c r="E77" s="17"/>
      <c r="F77" s="17"/>
      <c r="G77" s="17"/>
      <c r="H77" s="17"/>
      <c r="I77" s="63"/>
    </row>
    <row r="78" spans="2:9">
      <c r="B78" s="117" t="s">
        <v>152</v>
      </c>
      <c r="C78" s="117"/>
      <c r="D78" s="117"/>
      <c r="E78" s="117"/>
      <c r="F78" s="117"/>
      <c r="G78" s="117"/>
      <c r="H78" s="17"/>
      <c r="I78" s="63"/>
    </row>
    <row r="79" spans="2:9">
      <c r="B79" s="101" t="s">
        <v>153</v>
      </c>
      <c r="C79" s="102"/>
      <c r="D79" s="102"/>
      <c r="E79" s="102"/>
      <c r="F79" s="102"/>
      <c r="G79" s="102"/>
      <c r="H79" s="103"/>
      <c r="I79" s="70"/>
    </row>
    <row r="80" spans="2:9">
      <c r="B80" s="36" t="s">
        <v>31</v>
      </c>
      <c r="C80" s="36" t="s">
        <v>154</v>
      </c>
      <c r="D80" s="36" t="s">
        <v>155</v>
      </c>
      <c r="E80" s="41" t="s">
        <v>156</v>
      </c>
      <c r="F80" s="41" t="s">
        <v>157</v>
      </c>
      <c r="G80" s="36" t="s">
        <v>158</v>
      </c>
      <c r="H80" s="36" t="s">
        <v>159</v>
      </c>
      <c r="I80" s="79"/>
    </row>
    <row r="81" spans="2:10">
      <c r="B81" s="36">
        <v>1</v>
      </c>
      <c r="C81" s="36">
        <v>100000</v>
      </c>
      <c r="D81" s="36">
        <v>100000</v>
      </c>
      <c r="E81" s="41" t="s">
        <v>160</v>
      </c>
      <c r="F81" s="41" t="s">
        <v>161</v>
      </c>
      <c r="G81" s="42">
        <v>44159</v>
      </c>
      <c r="H81" s="36"/>
      <c r="I81" s="79"/>
    </row>
    <row r="82" spans="2:10">
      <c r="B82" s="36">
        <v>2</v>
      </c>
      <c r="C82" s="36">
        <v>100000</v>
      </c>
      <c r="D82" s="36">
        <v>100000</v>
      </c>
      <c r="E82" s="41" t="s">
        <v>160</v>
      </c>
      <c r="F82" s="41" t="s">
        <v>41</v>
      </c>
      <c r="G82" s="42">
        <v>44159</v>
      </c>
      <c r="H82" s="36"/>
      <c r="I82" s="79"/>
    </row>
    <row r="83" spans="2:10">
      <c r="B83" s="36">
        <v>3</v>
      </c>
      <c r="C83" s="36">
        <v>10000</v>
      </c>
      <c r="D83" s="36">
        <v>10000</v>
      </c>
      <c r="E83" s="41" t="s">
        <v>162</v>
      </c>
      <c r="F83" s="41" t="s">
        <v>101</v>
      </c>
      <c r="G83" s="42">
        <v>44162</v>
      </c>
      <c r="H83" s="36"/>
      <c r="I83" s="79"/>
    </row>
    <row r="84" spans="2:10">
      <c r="B84" s="36">
        <v>4</v>
      </c>
      <c r="C84" s="36">
        <v>15600</v>
      </c>
      <c r="D84" s="36">
        <v>15600</v>
      </c>
      <c r="E84" s="41" t="s">
        <v>163</v>
      </c>
      <c r="F84" s="41" t="s">
        <v>164</v>
      </c>
      <c r="G84" s="42">
        <v>44091</v>
      </c>
      <c r="H84" s="36"/>
      <c r="I84" s="79"/>
    </row>
    <row r="85" spans="2:10">
      <c r="B85" s="36">
        <v>5</v>
      </c>
      <c r="C85" s="36">
        <v>20900</v>
      </c>
      <c r="D85" s="36">
        <v>20900</v>
      </c>
      <c r="E85" s="41" t="s">
        <v>165</v>
      </c>
      <c r="F85" s="41" t="s">
        <v>166</v>
      </c>
      <c r="G85" s="36" t="s">
        <v>167</v>
      </c>
      <c r="H85" s="36" t="s">
        <v>168</v>
      </c>
      <c r="I85" s="79"/>
    </row>
    <row r="86" spans="2:10">
      <c r="B86" s="36">
        <v>6</v>
      </c>
      <c r="C86" s="36">
        <v>2000</v>
      </c>
      <c r="D86" s="36">
        <v>2000</v>
      </c>
      <c r="E86" s="41" t="s">
        <v>165</v>
      </c>
      <c r="F86" s="41" t="s">
        <v>169</v>
      </c>
      <c r="G86" s="42">
        <v>44125</v>
      </c>
      <c r="H86" s="36" t="s">
        <v>168</v>
      </c>
      <c r="I86" s="79"/>
    </row>
    <row r="87" spans="2:10">
      <c r="B87" s="36">
        <v>7</v>
      </c>
      <c r="C87" s="36">
        <v>2000</v>
      </c>
      <c r="D87" s="36">
        <v>2000</v>
      </c>
      <c r="E87" s="41" t="s">
        <v>165</v>
      </c>
      <c r="F87" s="41" t="s">
        <v>170</v>
      </c>
      <c r="G87" s="42">
        <v>44125</v>
      </c>
      <c r="H87" s="36" t="s">
        <v>168</v>
      </c>
      <c r="I87" s="79"/>
    </row>
    <row r="88" spans="2:10">
      <c r="B88" s="36">
        <v>8</v>
      </c>
      <c r="C88" s="36">
        <v>20000</v>
      </c>
      <c r="D88" s="36">
        <v>20000</v>
      </c>
      <c r="E88" s="41" t="s">
        <v>171</v>
      </c>
      <c r="F88" s="41" t="s">
        <v>68</v>
      </c>
      <c r="G88" s="36" t="s">
        <v>172</v>
      </c>
      <c r="H88" s="36" t="s">
        <v>173</v>
      </c>
      <c r="I88" s="79"/>
    </row>
    <row r="89" spans="2:10">
      <c r="B89" s="36">
        <v>9</v>
      </c>
      <c r="C89" s="36">
        <v>24000</v>
      </c>
      <c r="D89" s="36">
        <v>24000</v>
      </c>
      <c r="E89" s="41" t="s">
        <v>171</v>
      </c>
      <c r="F89" s="41" t="s">
        <v>174</v>
      </c>
      <c r="G89" s="42">
        <v>43947</v>
      </c>
      <c r="H89" s="36"/>
      <c r="I89" s="79"/>
    </row>
    <row r="90" spans="2:10">
      <c r="B90" s="36">
        <v>10</v>
      </c>
      <c r="C90" s="36">
        <v>15000</v>
      </c>
      <c r="D90" s="36">
        <v>5777</v>
      </c>
      <c r="E90" s="41" t="s">
        <v>175</v>
      </c>
      <c r="F90" s="41" t="s">
        <v>72</v>
      </c>
      <c r="G90" s="42">
        <v>43960</v>
      </c>
      <c r="H90" s="36"/>
      <c r="I90" s="79"/>
    </row>
    <row r="91" spans="2:10">
      <c r="B91" s="36"/>
      <c r="C91" s="36"/>
      <c r="D91" s="36"/>
      <c r="E91" s="41"/>
      <c r="F91" s="41"/>
      <c r="G91" s="36"/>
      <c r="H91" s="36"/>
      <c r="I91" s="79"/>
    </row>
    <row r="92" spans="2:10">
      <c r="B92" s="36"/>
      <c r="C92" s="36"/>
      <c r="D92" s="36"/>
      <c r="E92" s="36"/>
      <c r="F92" s="36"/>
      <c r="G92" s="36"/>
      <c r="H92" s="17"/>
      <c r="I92" s="63"/>
    </row>
    <row r="93" spans="2:10">
      <c r="B93" s="36" t="s">
        <v>19</v>
      </c>
      <c r="C93" s="36">
        <f>SUM(C81:C92)</f>
        <v>309500</v>
      </c>
      <c r="D93" s="36">
        <f>SUM(D81:D92)</f>
        <v>300277</v>
      </c>
      <c r="E93" s="36"/>
      <c r="F93" s="36"/>
      <c r="G93" s="36"/>
      <c r="H93" s="17"/>
      <c r="I93" s="63"/>
    </row>
    <row r="94" spans="2:10">
      <c r="B94" s="101" t="s">
        <v>176</v>
      </c>
      <c r="C94" s="102"/>
      <c r="D94" s="102"/>
      <c r="E94" s="102"/>
      <c r="F94" s="102"/>
      <c r="G94" s="102"/>
      <c r="H94" s="103"/>
      <c r="I94" s="70"/>
    </row>
    <row r="95" spans="2:10">
      <c r="B95" s="34" t="s">
        <v>177</v>
      </c>
      <c r="C95" s="34" t="s">
        <v>32</v>
      </c>
      <c r="D95" s="34" t="s">
        <v>178</v>
      </c>
      <c r="E95" s="34" t="s">
        <v>179</v>
      </c>
      <c r="F95" s="34" t="s">
        <v>180</v>
      </c>
      <c r="G95" s="34" t="s">
        <v>88</v>
      </c>
      <c r="H95" s="34" t="s">
        <v>181</v>
      </c>
      <c r="I95" s="77"/>
    </row>
    <row r="96" spans="2:10">
      <c r="B96" s="25" t="s">
        <v>182</v>
      </c>
      <c r="C96" s="25" t="s">
        <v>183</v>
      </c>
      <c r="D96" s="25">
        <v>4</v>
      </c>
      <c r="E96" s="43">
        <v>43485</v>
      </c>
      <c r="F96" s="25">
        <v>180000</v>
      </c>
      <c r="G96" s="25" t="s">
        <v>184</v>
      </c>
      <c r="H96" s="25" t="s">
        <v>185</v>
      </c>
      <c r="I96" s="65"/>
      <c r="J96" s="1"/>
    </row>
    <row r="97" spans="2:10">
      <c r="B97" s="25" t="s">
        <v>182</v>
      </c>
      <c r="C97" s="39" t="s">
        <v>183</v>
      </c>
      <c r="D97" s="25">
        <v>5</v>
      </c>
      <c r="E97" s="43">
        <v>43850</v>
      </c>
      <c r="F97" s="25">
        <v>60000</v>
      </c>
      <c r="G97" s="25" t="s">
        <v>184</v>
      </c>
      <c r="H97" s="25" t="s">
        <v>185</v>
      </c>
      <c r="I97" s="65"/>
      <c r="J97" s="1"/>
    </row>
    <row r="98" spans="2:10">
      <c r="B98" s="25" t="s">
        <v>186</v>
      </c>
      <c r="C98" s="39" t="s">
        <v>187</v>
      </c>
      <c r="D98" s="25">
        <v>4</v>
      </c>
      <c r="E98" s="43">
        <v>43955</v>
      </c>
      <c r="F98" s="25">
        <v>40500</v>
      </c>
      <c r="G98" s="25" t="s">
        <v>188</v>
      </c>
      <c r="H98" s="25" t="s">
        <v>185</v>
      </c>
      <c r="I98" s="65"/>
      <c r="J98" s="1"/>
    </row>
    <row r="99" spans="2:10">
      <c r="B99" s="25" t="s">
        <v>186</v>
      </c>
      <c r="C99" s="39" t="s">
        <v>187</v>
      </c>
      <c r="D99" s="25">
        <v>5</v>
      </c>
      <c r="E99" s="43">
        <v>44139</v>
      </c>
      <c r="F99" s="25">
        <v>40500</v>
      </c>
      <c r="G99" s="25" t="s">
        <v>188</v>
      </c>
      <c r="H99" s="25" t="s">
        <v>185</v>
      </c>
      <c r="I99" s="65"/>
      <c r="J99" s="1"/>
    </row>
    <row r="100" spans="2:10">
      <c r="B100" s="25" t="s">
        <v>189</v>
      </c>
      <c r="C100" s="39" t="s">
        <v>190</v>
      </c>
      <c r="D100" s="25">
        <v>3</v>
      </c>
      <c r="E100" s="43">
        <v>44098</v>
      </c>
      <c r="F100" s="25">
        <v>108000</v>
      </c>
      <c r="G100" s="25" t="s">
        <v>184</v>
      </c>
      <c r="H100" s="25" t="s">
        <v>191</v>
      </c>
      <c r="I100" s="65"/>
      <c r="J100" s="1"/>
    </row>
    <row r="101" spans="2:10">
      <c r="B101" s="25" t="s">
        <v>192</v>
      </c>
      <c r="C101" s="39" t="s">
        <v>193</v>
      </c>
      <c r="D101" s="25">
        <v>4</v>
      </c>
      <c r="E101" s="43">
        <v>44196</v>
      </c>
      <c r="F101" s="25">
        <v>40000</v>
      </c>
      <c r="G101" s="25" t="s">
        <v>194</v>
      </c>
      <c r="H101" s="25" t="s">
        <v>195</v>
      </c>
      <c r="I101" s="65"/>
      <c r="J101" s="1"/>
    </row>
    <row r="102" spans="2:10">
      <c r="B102" s="25" t="s">
        <v>196</v>
      </c>
      <c r="C102" s="39" t="s">
        <v>197</v>
      </c>
      <c r="D102" s="25">
        <v>1</v>
      </c>
      <c r="E102" s="43">
        <v>44175</v>
      </c>
      <c r="F102" s="25">
        <v>90000</v>
      </c>
      <c r="G102" s="25" t="s">
        <v>194</v>
      </c>
      <c r="H102" s="25" t="s">
        <v>198</v>
      </c>
      <c r="I102" s="25"/>
      <c r="J102" s="25" t="s">
        <v>199</v>
      </c>
    </row>
    <row r="103" spans="2:10">
      <c r="B103" s="25" t="s">
        <v>196</v>
      </c>
      <c r="C103" s="39" t="s">
        <v>197</v>
      </c>
      <c r="D103" s="25">
        <v>2</v>
      </c>
      <c r="E103" s="43">
        <v>44175</v>
      </c>
      <c r="F103" s="25">
        <v>10000</v>
      </c>
      <c r="G103" s="25" t="s">
        <v>194</v>
      </c>
      <c r="H103" s="25" t="s">
        <v>185</v>
      </c>
      <c r="I103" s="65"/>
      <c r="J103" s="1"/>
    </row>
    <row r="104" spans="2:10">
      <c r="B104" s="25" t="s">
        <v>200</v>
      </c>
      <c r="C104" s="40" t="s">
        <v>201</v>
      </c>
      <c r="D104" s="25">
        <v>3</v>
      </c>
      <c r="E104" s="43">
        <v>43861</v>
      </c>
      <c r="F104" s="25">
        <v>30000</v>
      </c>
      <c r="G104" s="25" t="s">
        <v>194</v>
      </c>
      <c r="H104" s="25" t="s">
        <v>202</v>
      </c>
      <c r="I104" s="65"/>
      <c r="J104" s="1"/>
    </row>
    <row r="105" spans="2:10">
      <c r="B105" s="25" t="s">
        <v>203</v>
      </c>
      <c r="C105" s="40" t="s">
        <v>204</v>
      </c>
      <c r="D105" s="25">
        <v>3</v>
      </c>
      <c r="E105" s="43">
        <v>43830</v>
      </c>
      <c r="F105" s="25">
        <v>81000</v>
      </c>
      <c r="G105" s="25" t="s">
        <v>205</v>
      </c>
      <c r="H105" s="25" t="s">
        <v>185</v>
      </c>
      <c r="I105" s="65"/>
      <c r="J105" s="1"/>
    </row>
    <row r="106" spans="2:10">
      <c r="B106" s="25" t="s">
        <v>206</v>
      </c>
      <c r="C106" s="39" t="s">
        <v>207</v>
      </c>
      <c r="D106" s="25">
        <v>3</v>
      </c>
      <c r="E106" s="43">
        <v>44027</v>
      </c>
      <c r="F106" s="25">
        <v>265191.59999999998</v>
      </c>
      <c r="G106" s="25" t="s">
        <v>101</v>
      </c>
      <c r="H106" s="25" t="s">
        <v>208</v>
      </c>
      <c r="I106" s="65"/>
      <c r="J106" s="1"/>
    </row>
    <row r="107" spans="2:10">
      <c r="B107" s="25" t="s">
        <v>206</v>
      </c>
      <c r="C107" s="39" t="s">
        <v>207</v>
      </c>
      <c r="D107" s="25">
        <v>4</v>
      </c>
      <c r="E107" s="43">
        <v>44392</v>
      </c>
      <c r="F107" s="25">
        <v>37884</v>
      </c>
      <c r="G107" s="25" t="s">
        <v>101</v>
      </c>
      <c r="H107" s="25" t="s">
        <v>208</v>
      </c>
      <c r="I107" s="65"/>
      <c r="J107" s="1"/>
    </row>
    <row r="108" spans="2:10">
      <c r="B108" s="25" t="s">
        <v>209</v>
      </c>
      <c r="C108" s="39" t="s">
        <v>210</v>
      </c>
      <c r="D108" s="25">
        <v>2</v>
      </c>
      <c r="E108" s="43">
        <v>44164</v>
      </c>
      <c r="F108" s="25">
        <v>21100</v>
      </c>
      <c r="G108" s="25" t="s">
        <v>188</v>
      </c>
      <c r="H108" s="25" t="s">
        <v>211</v>
      </c>
      <c r="I108" s="65"/>
      <c r="J108" s="1"/>
    </row>
    <row r="109" spans="2:10">
      <c r="B109" s="25" t="s">
        <v>212</v>
      </c>
      <c r="C109" s="39" t="s">
        <v>213</v>
      </c>
      <c r="D109" s="25">
        <v>2</v>
      </c>
      <c r="E109" s="43">
        <v>43952</v>
      </c>
      <c r="F109" s="25">
        <v>1891191</v>
      </c>
      <c r="G109" s="25" t="s">
        <v>188</v>
      </c>
      <c r="H109" s="25" t="s">
        <v>185</v>
      </c>
      <c r="I109" s="65"/>
      <c r="J109" s="1"/>
    </row>
    <row r="110" spans="2:10">
      <c r="B110" s="25" t="s">
        <v>214</v>
      </c>
      <c r="C110" s="39" t="s">
        <v>215</v>
      </c>
      <c r="D110" s="25">
        <v>2</v>
      </c>
      <c r="E110" s="43">
        <v>43952</v>
      </c>
      <c r="F110" s="25">
        <v>1171894.5</v>
      </c>
      <c r="G110" s="25" t="s">
        <v>188</v>
      </c>
      <c r="H110" s="25" t="s">
        <v>185</v>
      </c>
      <c r="I110" s="65"/>
      <c r="J110" s="1"/>
    </row>
    <row r="111" spans="2:10">
      <c r="B111" s="25" t="s">
        <v>216</v>
      </c>
      <c r="C111" s="40" t="s">
        <v>217</v>
      </c>
      <c r="D111" s="25">
        <v>2</v>
      </c>
      <c r="E111" s="43">
        <v>43830</v>
      </c>
      <c r="F111" s="25">
        <v>147800</v>
      </c>
      <c r="G111" s="25" t="s">
        <v>194</v>
      </c>
      <c r="H111" s="25" t="s">
        <v>218</v>
      </c>
      <c r="I111" s="65"/>
      <c r="J111" s="1"/>
    </row>
    <row r="112" spans="2:10">
      <c r="B112" s="25" t="s">
        <v>219</v>
      </c>
      <c r="C112" s="40" t="s">
        <v>220</v>
      </c>
      <c r="D112" s="25">
        <v>3</v>
      </c>
      <c r="E112" s="43">
        <v>44105</v>
      </c>
      <c r="F112" s="25">
        <v>997990</v>
      </c>
      <c r="G112" s="25" t="s">
        <v>188</v>
      </c>
      <c r="H112" s="25" t="s">
        <v>185</v>
      </c>
      <c r="I112" s="65"/>
      <c r="J112" s="1"/>
    </row>
    <row r="113" spans="2:10">
      <c r="B113" s="25" t="s">
        <v>221</v>
      </c>
      <c r="C113" s="40" t="s">
        <v>222</v>
      </c>
      <c r="D113" s="25">
        <v>3</v>
      </c>
      <c r="E113" s="43">
        <v>43951</v>
      </c>
      <c r="F113" s="25">
        <v>73500</v>
      </c>
      <c r="G113" s="25" t="s">
        <v>101</v>
      </c>
      <c r="H113" s="25" t="s">
        <v>185</v>
      </c>
      <c r="I113" s="65"/>
      <c r="J113" s="1"/>
    </row>
    <row r="114" spans="2:10" ht="14.25">
      <c r="B114" s="25" t="s">
        <v>223</v>
      </c>
      <c r="C114" s="40" t="s">
        <v>224</v>
      </c>
      <c r="D114" s="25">
        <v>1</v>
      </c>
      <c r="E114" s="43">
        <v>44075</v>
      </c>
      <c r="F114" s="44">
        <v>1730980</v>
      </c>
      <c r="G114" s="25" t="s">
        <v>188</v>
      </c>
      <c r="H114" s="25" t="s">
        <v>185</v>
      </c>
      <c r="I114" s="65"/>
      <c r="J114" s="1"/>
    </row>
    <row r="115" spans="2:10" ht="14.25">
      <c r="B115" s="25" t="s">
        <v>223</v>
      </c>
      <c r="C115" s="40" t="s">
        <v>224</v>
      </c>
      <c r="D115" s="25">
        <v>2</v>
      </c>
      <c r="E115" s="43">
        <v>44145</v>
      </c>
      <c r="F115" s="44">
        <v>1557882</v>
      </c>
      <c r="G115" s="25" t="s">
        <v>188</v>
      </c>
      <c r="H115" s="25" t="s">
        <v>185</v>
      </c>
      <c r="I115" s="65"/>
      <c r="J115" s="1"/>
    </row>
    <row r="116" spans="2:10">
      <c r="B116" s="25" t="s">
        <v>225</v>
      </c>
      <c r="C116" s="39" t="s">
        <v>226</v>
      </c>
      <c r="D116" s="25">
        <v>1</v>
      </c>
      <c r="E116" s="43">
        <v>44012</v>
      </c>
      <c r="F116" s="25">
        <v>125000</v>
      </c>
      <c r="G116" s="25" t="s">
        <v>184</v>
      </c>
      <c r="H116" s="25" t="s">
        <v>227</v>
      </c>
      <c r="I116" s="65"/>
      <c r="J116" s="1"/>
    </row>
    <row r="117" spans="2:10">
      <c r="B117" s="25" t="s">
        <v>225</v>
      </c>
      <c r="C117" s="39" t="s">
        <v>226</v>
      </c>
      <c r="D117" s="25">
        <v>2</v>
      </c>
      <c r="E117" s="43">
        <v>44089</v>
      </c>
      <c r="F117" s="25">
        <v>125000</v>
      </c>
      <c r="G117" s="25" t="s">
        <v>184</v>
      </c>
      <c r="H117" s="25" t="s">
        <v>185</v>
      </c>
      <c r="I117" s="65"/>
      <c r="J117" s="1"/>
    </row>
    <row r="118" spans="2:10">
      <c r="B118" s="25" t="s">
        <v>228</v>
      </c>
      <c r="C118" s="40" t="s">
        <v>229</v>
      </c>
      <c r="D118" s="25">
        <v>2</v>
      </c>
      <c r="E118" s="43">
        <v>44068</v>
      </c>
      <c r="F118" s="25">
        <v>30000</v>
      </c>
      <c r="G118" s="25" t="s">
        <v>184</v>
      </c>
      <c r="H118" s="25" t="s">
        <v>185</v>
      </c>
      <c r="I118" s="65"/>
      <c r="J118" s="1"/>
    </row>
    <row r="119" spans="2:10">
      <c r="B119" s="25" t="s">
        <v>230</v>
      </c>
      <c r="C119" s="40" t="s">
        <v>231</v>
      </c>
      <c r="D119" s="25">
        <v>2</v>
      </c>
      <c r="E119" s="43">
        <v>44068</v>
      </c>
      <c r="F119" s="25">
        <v>30000</v>
      </c>
      <c r="G119" s="25" t="s">
        <v>184</v>
      </c>
      <c r="H119" s="25" t="s">
        <v>185</v>
      </c>
      <c r="I119" s="65"/>
      <c r="J119" s="1"/>
    </row>
    <row r="120" spans="2:10">
      <c r="B120" s="25" t="s">
        <v>232</v>
      </c>
      <c r="C120" s="40" t="s">
        <v>233</v>
      </c>
      <c r="D120" s="25">
        <v>2</v>
      </c>
      <c r="E120" s="43">
        <v>44076</v>
      </c>
      <c r="F120" s="25">
        <v>30000</v>
      </c>
      <c r="G120" s="25" t="s">
        <v>184</v>
      </c>
      <c r="H120" s="25" t="s">
        <v>185</v>
      </c>
      <c r="I120" s="65"/>
      <c r="J120" s="1"/>
    </row>
    <row r="121" spans="2:10">
      <c r="B121" s="25" t="s">
        <v>234</v>
      </c>
      <c r="C121" s="39" t="s">
        <v>235</v>
      </c>
      <c r="D121" s="25">
        <v>2</v>
      </c>
      <c r="E121" s="43">
        <v>44104</v>
      </c>
      <c r="F121" s="25">
        <v>88000</v>
      </c>
      <c r="G121" s="25" t="s">
        <v>184</v>
      </c>
      <c r="H121" s="25" t="s">
        <v>185</v>
      </c>
      <c r="I121" s="65"/>
      <c r="J121" s="1"/>
    </row>
    <row r="122" spans="2:10">
      <c r="B122" s="25" t="s">
        <v>236</v>
      </c>
      <c r="C122" s="40" t="s">
        <v>237</v>
      </c>
      <c r="D122" s="25">
        <v>1</v>
      </c>
      <c r="E122" s="43">
        <v>44151</v>
      </c>
      <c r="F122" s="25">
        <v>20270</v>
      </c>
      <c r="G122" s="25" t="s">
        <v>101</v>
      </c>
      <c r="H122" s="25" t="s">
        <v>185</v>
      </c>
      <c r="I122" s="65"/>
      <c r="J122" s="1"/>
    </row>
    <row r="123" spans="2:10">
      <c r="B123" s="25" t="s">
        <v>238</v>
      </c>
      <c r="C123" s="40" t="s">
        <v>239</v>
      </c>
      <c r="D123" s="25">
        <v>3</v>
      </c>
      <c r="E123" s="43">
        <v>44190</v>
      </c>
      <c r="F123" s="25">
        <v>104280</v>
      </c>
      <c r="G123" s="25" t="s">
        <v>184</v>
      </c>
      <c r="H123" s="25" t="s">
        <v>185</v>
      </c>
      <c r="I123" s="65"/>
      <c r="J123" s="1"/>
    </row>
    <row r="124" spans="2:10">
      <c r="B124" s="25" t="s">
        <v>240</v>
      </c>
      <c r="C124" s="39" t="s">
        <v>241</v>
      </c>
      <c r="D124" s="25">
        <v>1</v>
      </c>
      <c r="E124" s="43">
        <v>44099</v>
      </c>
      <c r="F124" s="25">
        <v>385000</v>
      </c>
      <c r="G124" s="25" t="s">
        <v>184</v>
      </c>
      <c r="H124" s="25" t="s">
        <v>185</v>
      </c>
      <c r="I124" s="65"/>
      <c r="J124" s="1"/>
    </row>
    <row r="125" spans="2:10">
      <c r="B125" s="25" t="s">
        <v>240</v>
      </c>
      <c r="C125" s="39" t="s">
        <v>241</v>
      </c>
      <c r="D125" s="25">
        <v>2</v>
      </c>
      <c r="E125" s="43">
        <v>44134</v>
      </c>
      <c r="F125" s="25">
        <v>231000</v>
      </c>
      <c r="G125" s="25" t="s">
        <v>184</v>
      </c>
      <c r="H125" s="25" t="s">
        <v>185</v>
      </c>
      <c r="I125" s="65"/>
      <c r="J125" s="1"/>
    </row>
    <row r="126" spans="2:10">
      <c r="B126" s="25" t="s">
        <v>240</v>
      </c>
      <c r="C126" s="39" t="s">
        <v>241</v>
      </c>
      <c r="D126" s="25">
        <v>3</v>
      </c>
      <c r="E126" s="43">
        <v>44180</v>
      </c>
      <c r="F126" s="25">
        <v>115500</v>
      </c>
      <c r="G126" s="25" t="s">
        <v>184</v>
      </c>
      <c r="H126" s="25" t="s">
        <v>185</v>
      </c>
      <c r="I126" s="65"/>
      <c r="J126" s="1"/>
    </row>
    <row r="127" spans="2:10">
      <c r="B127" s="25" t="s">
        <v>242</v>
      </c>
      <c r="C127" s="39" t="s">
        <v>243</v>
      </c>
      <c r="D127" s="25">
        <v>1</v>
      </c>
      <c r="E127" s="43">
        <v>44134</v>
      </c>
      <c r="F127" s="25">
        <v>73140</v>
      </c>
      <c r="G127" s="25" t="s">
        <v>184</v>
      </c>
      <c r="H127" s="25" t="s">
        <v>244</v>
      </c>
      <c r="I127" s="65"/>
      <c r="J127" s="1"/>
    </row>
    <row r="128" spans="2:10">
      <c r="B128" s="25" t="s">
        <v>242</v>
      </c>
      <c r="C128" s="25" t="s">
        <v>243</v>
      </c>
      <c r="D128" s="25">
        <v>2</v>
      </c>
      <c r="E128" s="43">
        <v>44165</v>
      </c>
      <c r="F128" s="25">
        <v>146280</v>
      </c>
      <c r="G128" s="25" t="s">
        <v>184</v>
      </c>
      <c r="H128" s="25" t="s">
        <v>185</v>
      </c>
      <c r="I128" s="65"/>
      <c r="J128" s="1"/>
    </row>
    <row r="129" spans="2:10">
      <c r="B129" s="25" t="s">
        <v>245</v>
      </c>
      <c r="C129" s="25" t="s">
        <v>246</v>
      </c>
      <c r="D129" s="25">
        <v>1</v>
      </c>
      <c r="E129" s="43">
        <v>44134</v>
      </c>
      <c r="F129" s="25">
        <v>195000</v>
      </c>
      <c r="G129" s="25" t="s">
        <v>41</v>
      </c>
      <c r="H129" s="25" t="s">
        <v>247</v>
      </c>
      <c r="I129" s="65"/>
      <c r="J129" s="1"/>
    </row>
    <row r="130" spans="2:10">
      <c r="B130" s="25"/>
      <c r="C130" s="25"/>
      <c r="D130" s="25"/>
      <c r="E130" s="43" t="s">
        <v>248</v>
      </c>
      <c r="F130" s="25">
        <f>SUM(F96:F129)</f>
        <v>10273883.1</v>
      </c>
      <c r="G130" s="25"/>
      <c r="H130" s="25"/>
      <c r="I130" s="65"/>
      <c r="J130" s="1"/>
    </row>
    <row r="131" spans="2:10">
      <c r="B131" s="117" t="s">
        <v>249</v>
      </c>
      <c r="C131" s="117"/>
      <c r="D131" s="117"/>
      <c r="E131" s="117"/>
      <c r="F131" s="117"/>
      <c r="G131" s="117"/>
    </row>
    <row r="132" spans="2:10">
      <c r="B132" s="34" t="s">
        <v>177</v>
      </c>
      <c r="C132" s="34" t="s">
        <v>32</v>
      </c>
      <c r="D132" s="34" t="s">
        <v>250</v>
      </c>
      <c r="E132" s="34" t="s">
        <v>251</v>
      </c>
      <c r="F132" s="34" t="s">
        <v>252</v>
      </c>
      <c r="G132" s="34" t="s">
        <v>88</v>
      </c>
      <c r="H132" s="34" t="s">
        <v>181</v>
      </c>
      <c r="I132" s="77"/>
    </row>
    <row r="133" spans="2:10">
      <c r="B133" s="17"/>
      <c r="C133" s="17"/>
      <c r="D133" s="17"/>
      <c r="E133" s="17"/>
      <c r="F133" s="17"/>
      <c r="G133" s="17"/>
      <c r="H133" s="17"/>
      <c r="I133" s="63"/>
    </row>
    <row r="134" spans="2:10">
      <c r="B134" s="17"/>
      <c r="C134" s="17"/>
      <c r="D134" s="17"/>
      <c r="E134" s="17"/>
      <c r="F134" s="17"/>
      <c r="G134" s="17"/>
      <c r="H134" s="17"/>
      <c r="I134" s="63"/>
    </row>
    <row r="135" spans="2:10">
      <c r="B135" s="17"/>
      <c r="C135" s="17"/>
      <c r="D135" s="17"/>
      <c r="E135" s="17"/>
      <c r="F135" s="17"/>
      <c r="G135" s="17"/>
      <c r="H135" s="17"/>
      <c r="I135" s="63"/>
    </row>
    <row r="136" spans="2:10">
      <c r="B136" s="17"/>
      <c r="C136" s="17"/>
      <c r="D136" s="17"/>
      <c r="E136" s="17" t="s">
        <v>248</v>
      </c>
      <c r="F136" s="17"/>
      <c r="G136" s="17"/>
      <c r="H136" s="17"/>
      <c r="I136" s="63"/>
    </row>
    <row r="137" spans="2:10">
      <c r="B137" s="118" t="s">
        <v>253</v>
      </c>
      <c r="C137" s="119"/>
      <c r="D137" s="119"/>
      <c r="E137" s="119"/>
      <c r="F137" s="119"/>
      <c r="G137" s="119"/>
      <c r="H137" s="119"/>
      <c r="I137" s="79"/>
    </row>
    <row r="138" spans="2:10">
      <c r="B138" s="34" t="s">
        <v>177</v>
      </c>
      <c r="C138" s="34" t="s">
        <v>32</v>
      </c>
      <c r="D138" s="34" t="s">
        <v>250</v>
      </c>
      <c r="E138" s="34" t="s">
        <v>251</v>
      </c>
      <c r="F138" s="34" t="s">
        <v>252</v>
      </c>
      <c r="G138" s="34" t="s">
        <v>88</v>
      </c>
      <c r="H138" s="34" t="s">
        <v>181</v>
      </c>
      <c r="I138" s="77"/>
    </row>
    <row r="139" spans="2:10">
      <c r="B139" s="25" t="s">
        <v>254</v>
      </c>
      <c r="C139" s="25" t="s">
        <v>255</v>
      </c>
      <c r="D139" s="25">
        <v>2</v>
      </c>
      <c r="E139" s="43">
        <v>44165</v>
      </c>
      <c r="F139" s="25">
        <v>150000</v>
      </c>
      <c r="G139" s="25"/>
      <c r="H139" s="25" t="s">
        <v>256</v>
      </c>
      <c r="I139" s="65"/>
    </row>
    <row r="140" spans="2:10">
      <c r="B140" s="25" t="s">
        <v>257</v>
      </c>
      <c r="C140" s="25" t="s">
        <v>258</v>
      </c>
      <c r="D140" s="25"/>
      <c r="E140" s="25"/>
      <c r="F140" s="25">
        <f>130000+450000</f>
        <v>580000</v>
      </c>
      <c r="G140" s="25" t="s">
        <v>259</v>
      </c>
      <c r="H140" s="25" t="s">
        <v>256</v>
      </c>
      <c r="I140" s="65"/>
    </row>
    <row r="141" spans="2:10">
      <c r="B141" s="17"/>
      <c r="C141" s="17"/>
      <c r="D141" s="17"/>
      <c r="E141" s="17" t="s">
        <v>248</v>
      </c>
      <c r="F141" s="17"/>
      <c r="G141" s="17"/>
      <c r="H141" s="17"/>
      <c r="I141" s="63"/>
    </row>
    <row r="142" spans="2:10">
      <c r="B142" s="22" t="s">
        <v>128</v>
      </c>
      <c r="C142" s="110"/>
      <c r="D142" s="110"/>
      <c r="E142" s="110"/>
      <c r="F142" s="110"/>
      <c r="G142" s="110"/>
      <c r="H142" s="110"/>
      <c r="I142" s="75"/>
    </row>
    <row r="143" spans="2:10">
      <c r="B143" s="22" t="s">
        <v>129</v>
      </c>
      <c r="C143" s="120"/>
      <c r="D143" s="121"/>
      <c r="E143" s="121"/>
      <c r="F143" s="121"/>
      <c r="G143" s="121"/>
      <c r="H143" s="122"/>
      <c r="I143" s="75"/>
    </row>
    <row r="145" spans="1:11">
      <c r="A145" s="6"/>
      <c r="B145" s="7" t="s">
        <v>260</v>
      </c>
      <c r="C145" s="8"/>
      <c r="D145" s="8"/>
      <c r="E145" s="8"/>
      <c r="F145" s="8"/>
      <c r="G145" s="8"/>
      <c r="H145" s="8"/>
      <c r="I145" s="8"/>
      <c r="J145" s="13"/>
      <c r="K145" s="13"/>
    </row>
    <row r="146" spans="1:11" ht="27">
      <c r="A146" s="6"/>
      <c r="B146" s="45" t="s">
        <v>177</v>
      </c>
      <c r="C146" s="45" t="s">
        <v>32</v>
      </c>
      <c r="D146" s="45" t="s">
        <v>261</v>
      </c>
      <c r="E146" s="45" t="s">
        <v>262</v>
      </c>
      <c r="F146" s="45" t="s">
        <v>263</v>
      </c>
      <c r="G146" s="45" t="s">
        <v>264</v>
      </c>
      <c r="H146" s="45" t="s">
        <v>265</v>
      </c>
      <c r="I146" s="59" t="s">
        <v>295</v>
      </c>
      <c r="J146" s="56" t="s">
        <v>266</v>
      </c>
      <c r="K146" s="45" t="s">
        <v>267</v>
      </c>
    </row>
    <row r="147" spans="1:11">
      <c r="A147" s="6"/>
      <c r="B147" s="127" t="s">
        <v>296</v>
      </c>
      <c r="C147" s="127" t="s">
        <v>308</v>
      </c>
      <c r="D147" s="130" t="s">
        <v>319</v>
      </c>
      <c r="E147" s="133" t="s">
        <v>331</v>
      </c>
      <c r="F147" s="133" t="s">
        <v>328</v>
      </c>
      <c r="G147" s="137" t="s">
        <v>320</v>
      </c>
      <c r="H147" s="142"/>
      <c r="I147" s="57" t="s">
        <v>322</v>
      </c>
      <c r="J147" s="95"/>
      <c r="K147" s="135" t="s">
        <v>332</v>
      </c>
    </row>
    <row r="148" spans="1:11">
      <c r="A148" s="6"/>
      <c r="B148" s="128"/>
      <c r="C148" s="128"/>
      <c r="D148" s="131"/>
      <c r="E148" s="140"/>
      <c r="F148" s="140"/>
      <c r="G148" s="138"/>
      <c r="H148" s="143"/>
      <c r="I148" s="92" t="s">
        <v>314</v>
      </c>
      <c r="J148" s="96"/>
      <c r="K148" s="141"/>
    </row>
    <row r="149" spans="1:11" ht="62.25" customHeight="1">
      <c r="A149" s="6"/>
      <c r="B149" s="129"/>
      <c r="C149" s="129"/>
      <c r="D149" s="132"/>
      <c r="E149" s="134"/>
      <c r="F149" s="134"/>
      <c r="G149" s="139"/>
      <c r="H149" s="144"/>
      <c r="I149" s="92" t="s">
        <v>315</v>
      </c>
      <c r="J149" s="97"/>
      <c r="K149" s="136"/>
    </row>
    <row r="150" spans="1:11" ht="67.5">
      <c r="A150" s="6"/>
      <c r="B150" s="82" t="s">
        <v>318</v>
      </c>
      <c r="C150" s="82" t="s">
        <v>321</v>
      </c>
      <c r="D150" s="85" t="s">
        <v>319</v>
      </c>
      <c r="E150" s="87" t="s">
        <v>329</v>
      </c>
      <c r="F150" s="94" t="s">
        <v>330</v>
      </c>
      <c r="G150" s="84" t="s">
        <v>297</v>
      </c>
      <c r="H150" s="83"/>
      <c r="I150" s="91" t="s">
        <v>324</v>
      </c>
      <c r="J150" s="81"/>
      <c r="K150" s="80"/>
    </row>
    <row r="151" spans="1:11" ht="42" customHeight="1">
      <c r="A151" s="6"/>
      <c r="B151" s="127" t="s">
        <v>299</v>
      </c>
      <c r="C151" s="127" t="s">
        <v>300</v>
      </c>
      <c r="D151" s="130" t="s">
        <v>301</v>
      </c>
      <c r="E151" s="133" t="s">
        <v>336</v>
      </c>
      <c r="F151" s="133" t="s">
        <v>335</v>
      </c>
      <c r="G151" s="137" t="s">
        <v>307</v>
      </c>
      <c r="H151" s="142"/>
      <c r="I151" s="86" t="s">
        <v>312</v>
      </c>
      <c r="J151" s="95" t="s">
        <v>306</v>
      </c>
      <c r="K151" s="135"/>
    </row>
    <row r="152" spans="1:11" ht="104.25" customHeight="1">
      <c r="A152" s="6"/>
      <c r="B152" s="129"/>
      <c r="C152" s="129"/>
      <c r="D152" s="132"/>
      <c r="E152" s="134"/>
      <c r="F152" s="134"/>
      <c r="G152" s="139"/>
      <c r="H152" s="144"/>
      <c r="I152" s="92" t="s">
        <v>313</v>
      </c>
      <c r="J152" s="97"/>
      <c r="K152" s="136"/>
    </row>
    <row r="153" spans="1:11" ht="27">
      <c r="A153" s="6"/>
      <c r="B153" s="127" t="s">
        <v>303</v>
      </c>
      <c r="C153" s="127" t="s">
        <v>302</v>
      </c>
      <c r="D153" s="130" t="s">
        <v>304</v>
      </c>
      <c r="E153" s="133" t="s">
        <v>333</v>
      </c>
      <c r="F153" s="133" t="s">
        <v>334</v>
      </c>
      <c r="G153" s="137" t="s">
        <v>305</v>
      </c>
      <c r="H153" s="142"/>
      <c r="I153" s="93" t="s">
        <v>316</v>
      </c>
      <c r="J153" s="95" t="s">
        <v>323</v>
      </c>
      <c r="K153" s="135"/>
    </row>
    <row r="154" spans="1:11">
      <c r="A154" s="6"/>
      <c r="B154" s="128"/>
      <c r="C154" s="128"/>
      <c r="D154" s="131"/>
      <c r="E154" s="140"/>
      <c r="F154" s="140"/>
      <c r="G154" s="138"/>
      <c r="H154" s="143"/>
      <c r="I154" s="86" t="s">
        <v>317</v>
      </c>
      <c r="J154" s="96"/>
      <c r="K154" s="141"/>
    </row>
    <row r="155" spans="1:11">
      <c r="A155" s="6"/>
      <c r="B155" s="128"/>
      <c r="C155" s="128"/>
      <c r="D155" s="131"/>
      <c r="E155" s="140"/>
      <c r="F155" s="140"/>
      <c r="G155" s="138"/>
      <c r="H155" s="143"/>
      <c r="I155" s="92" t="s">
        <v>309</v>
      </c>
      <c r="J155" s="96"/>
      <c r="K155" s="141"/>
    </row>
    <row r="156" spans="1:11">
      <c r="A156" s="6"/>
      <c r="B156" s="128"/>
      <c r="C156" s="128"/>
      <c r="D156" s="131"/>
      <c r="E156" s="140"/>
      <c r="F156" s="140"/>
      <c r="G156" s="138"/>
      <c r="H156" s="143"/>
      <c r="I156" s="92" t="s">
        <v>310</v>
      </c>
      <c r="J156" s="96"/>
      <c r="K156" s="141"/>
    </row>
    <row r="157" spans="1:11">
      <c r="A157" s="6"/>
      <c r="B157" s="129"/>
      <c r="C157" s="129"/>
      <c r="D157" s="132"/>
      <c r="E157" s="134"/>
      <c r="F157" s="134"/>
      <c r="G157" s="139"/>
      <c r="H157" s="144"/>
      <c r="I157" s="91" t="s">
        <v>311</v>
      </c>
      <c r="J157" s="97"/>
      <c r="K157" s="136"/>
    </row>
    <row r="158" spans="1:11" ht="27">
      <c r="A158" s="6"/>
      <c r="B158" s="89" t="s">
        <v>326</v>
      </c>
      <c r="C158" s="89" t="s">
        <v>325</v>
      </c>
      <c r="D158" s="90" t="s">
        <v>327</v>
      </c>
      <c r="E158" s="50"/>
      <c r="F158" s="50"/>
      <c r="G158" s="13" t="s">
        <v>305</v>
      </c>
      <c r="H158" s="13"/>
      <c r="I158" s="13"/>
      <c r="J158" s="88" t="s">
        <v>298</v>
      </c>
      <c r="K158" s="61"/>
    </row>
    <row r="159" spans="1:11">
      <c r="A159" s="6"/>
      <c r="B159" s="13"/>
      <c r="C159" s="13"/>
      <c r="D159" s="13"/>
      <c r="E159" s="13"/>
      <c r="F159" s="13"/>
      <c r="G159" s="13"/>
      <c r="H159" s="13"/>
      <c r="I159" s="13"/>
      <c r="J159" s="13"/>
      <c r="K159" s="58"/>
    </row>
    <row r="160" spans="1:11" ht="27.75" customHeight="1">
      <c r="A160" s="6"/>
      <c r="B160" s="46" t="s">
        <v>128</v>
      </c>
      <c r="C160" s="124"/>
      <c r="D160" s="123"/>
      <c r="E160" s="123"/>
      <c r="F160" s="123"/>
      <c r="G160" s="123"/>
      <c r="H160" s="123"/>
      <c r="I160" s="123"/>
      <c r="J160" s="123"/>
      <c r="K160" s="123"/>
    </row>
    <row r="161" spans="1:11">
      <c r="A161" s="6"/>
      <c r="B161" s="46" t="s">
        <v>129</v>
      </c>
      <c r="C161" s="125">
        <v>1</v>
      </c>
      <c r="D161" s="125"/>
      <c r="E161" s="125"/>
      <c r="F161" s="125"/>
      <c r="G161" s="125"/>
      <c r="H161" s="125"/>
      <c r="I161" s="125"/>
      <c r="J161" s="125"/>
      <c r="K161" s="125"/>
    </row>
    <row r="162" spans="1:11">
      <c r="A162" s="6"/>
      <c r="B162" s="6"/>
      <c r="C162" s="6"/>
      <c r="D162" s="6"/>
      <c r="E162" s="6"/>
      <c r="F162" s="6"/>
      <c r="G162" s="6"/>
      <c r="H162" s="6"/>
      <c r="I162" s="6"/>
      <c r="J162" s="6"/>
      <c r="K162" s="6"/>
    </row>
    <row r="163" spans="1:11" ht="27">
      <c r="A163" s="6"/>
      <c r="B163" s="47" t="s">
        <v>268</v>
      </c>
      <c r="C163" s="48"/>
      <c r="D163" s="48"/>
      <c r="E163" s="48"/>
      <c r="F163" s="48"/>
      <c r="G163" s="48"/>
      <c r="H163" s="48"/>
      <c r="I163" s="48"/>
      <c r="J163" s="48"/>
      <c r="K163" s="48"/>
    </row>
    <row r="164" spans="1:11" ht="27">
      <c r="A164" s="6"/>
      <c r="B164" s="49" t="s">
        <v>177</v>
      </c>
      <c r="C164" s="49" t="s">
        <v>32</v>
      </c>
      <c r="D164" s="49" t="s">
        <v>261</v>
      </c>
      <c r="E164" s="49" t="s">
        <v>262</v>
      </c>
      <c r="F164" s="49" t="s">
        <v>263</v>
      </c>
      <c r="G164" s="49" t="s">
        <v>264</v>
      </c>
      <c r="H164" s="49" t="s">
        <v>265</v>
      </c>
      <c r="I164" s="59"/>
      <c r="J164" s="59" t="s">
        <v>266</v>
      </c>
      <c r="K164" s="49" t="s">
        <v>267</v>
      </c>
    </row>
    <row r="165" spans="1:11">
      <c r="A165" s="6"/>
      <c r="B165" s="50" t="s">
        <v>182</v>
      </c>
      <c r="C165" s="50" t="s">
        <v>269</v>
      </c>
      <c r="D165" s="50" t="s">
        <v>94</v>
      </c>
      <c r="E165" s="50" t="s">
        <v>270</v>
      </c>
      <c r="F165" s="50" t="s">
        <v>271</v>
      </c>
      <c r="G165" s="50" t="s">
        <v>272</v>
      </c>
      <c r="H165" s="60">
        <v>44162</v>
      </c>
      <c r="I165" s="60"/>
      <c r="J165" s="50" t="s">
        <v>273</v>
      </c>
      <c r="K165" s="61"/>
    </row>
    <row r="166" spans="1:11">
      <c r="A166" s="6"/>
      <c r="B166" s="50"/>
      <c r="C166" s="50" t="s">
        <v>274</v>
      </c>
      <c r="D166" s="50" t="s">
        <v>94</v>
      </c>
      <c r="E166" s="50" t="s">
        <v>275</v>
      </c>
      <c r="F166" s="50" t="s">
        <v>276</v>
      </c>
      <c r="G166" s="50" t="s">
        <v>277</v>
      </c>
      <c r="H166" s="60"/>
      <c r="I166" s="60"/>
      <c r="J166" s="50" t="s">
        <v>273</v>
      </c>
      <c r="K166" s="61"/>
    </row>
    <row r="167" spans="1:11">
      <c r="A167" s="6"/>
      <c r="B167" s="50"/>
      <c r="C167" s="50" t="s">
        <v>278</v>
      </c>
      <c r="D167" s="50" t="s">
        <v>76</v>
      </c>
      <c r="E167" s="50" t="s">
        <v>279</v>
      </c>
      <c r="F167" s="50" t="s">
        <v>280</v>
      </c>
      <c r="G167" s="50"/>
      <c r="H167" s="60"/>
      <c r="I167" s="60"/>
      <c r="J167" s="50"/>
      <c r="K167" s="61"/>
    </row>
    <row r="168" spans="1:11" ht="27">
      <c r="A168" s="6"/>
      <c r="B168" s="50"/>
      <c r="C168" s="50" t="s">
        <v>281</v>
      </c>
      <c r="D168" s="50" t="s">
        <v>76</v>
      </c>
      <c r="E168" s="50" t="s">
        <v>282</v>
      </c>
      <c r="F168" s="50"/>
      <c r="G168" s="50"/>
      <c r="H168" s="60" t="s">
        <v>283</v>
      </c>
      <c r="I168" s="60"/>
      <c r="J168" s="50"/>
      <c r="K168" s="61" t="s">
        <v>284</v>
      </c>
    </row>
    <row r="169" spans="1:11">
      <c r="A169" s="6"/>
      <c r="B169" s="50"/>
      <c r="C169" s="50"/>
      <c r="D169" s="50"/>
      <c r="E169" s="50"/>
      <c r="F169" s="50"/>
      <c r="G169" s="50"/>
      <c r="H169" s="60"/>
      <c r="I169" s="60"/>
      <c r="J169" s="50"/>
      <c r="K169" s="61"/>
    </row>
    <row r="170" spans="1:11">
      <c r="A170" s="6"/>
      <c r="B170" s="50"/>
      <c r="C170" s="50"/>
      <c r="D170" s="50"/>
      <c r="E170" s="50"/>
      <c r="F170" s="50"/>
      <c r="G170" s="50"/>
      <c r="H170" s="60"/>
      <c r="I170" s="60"/>
      <c r="J170" s="50"/>
      <c r="K170" s="61"/>
    </row>
    <row r="171" spans="1:11">
      <c r="A171" s="6"/>
      <c r="B171" s="50"/>
      <c r="C171" s="50"/>
      <c r="D171" s="50"/>
      <c r="E171" s="50"/>
      <c r="F171" s="50"/>
      <c r="G171" s="50"/>
      <c r="H171" s="60"/>
      <c r="I171" s="60"/>
      <c r="J171" s="50"/>
      <c r="K171" s="61"/>
    </row>
    <row r="172" spans="1:11">
      <c r="A172" s="6"/>
      <c r="B172" s="50"/>
      <c r="C172" s="50"/>
      <c r="D172" s="50"/>
      <c r="E172" s="50"/>
      <c r="F172" s="50"/>
      <c r="G172" s="50"/>
      <c r="H172" s="60"/>
      <c r="I172" s="60"/>
      <c r="J172" s="50"/>
      <c r="K172" s="61"/>
    </row>
    <row r="173" spans="1:11">
      <c r="A173" s="6"/>
      <c r="B173" s="50"/>
      <c r="C173" s="50"/>
      <c r="D173" s="50"/>
      <c r="E173" s="50"/>
      <c r="F173" s="50"/>
      <c r="G173" s="50"/>
      <c r="H173" s="60"/>
      <c r="I173" s="60"/>
      <c r="J173" s="50"/>
      <c r="K173" s="61"/>
    </row>
    <row r="174" spans="1:11">
      <c r="A174" s="6"/>
      <c r="B174" s="50"/>
      <c r="C174" s="50"/>
      <c r="D174" s="50"/>
      <c r="E174" s="50"/>
      <c r="F174" s="50"/>
      <c r="G174" s="50"/>
      <c r="H174" s="50"/>
      <c r="I174" s="50"/>
      <c r="J174" s="50"/>
      <c r="K174" s="61"/>
    </row>
    <row r="175" spans="1:11">
      <c r="A175" s="6"/>
      <c r="B175" s="51" t="s">
        <v>128</v>
      </c>
      <c r="C175" s="126"/>
      <c r="D175" s="126"/>
      <c r="E175" s="126"/>
      <c r="F175" s="126"/>
      <c r="G175" s="126"/>
      <c r="H175" s="126"/>
      <c r="I175" s="126"/>
      <c r="J175" s="126"/>
      <c r="K175" s="126"/>
    </row>
    <row r="176" spans="1:11">
      <c r="A176" s="6"/>
      <c r="B176" s="51" t="s">
        <v>129</v>
      </c>
      <c r="C176" s="126" t="s">
        <v>285</v>
      </c>
      <c r="D176" s="126"/>
      <c r="E176" s="126"/>
      <c r="F176" s="126"/>
      <c r="G176" s="126"/>
      <c r="H176" s="126"/>
      <c r="I176" s="126"/>
      <c r="J176" s="126"/>
      <c r="K176" s="126"/>
    </row>
    <row r="177" spans="1:11">
      <c r="A177" s="6"/>
      <c r="B177" s="6"/>
      <c r="C177" s="6"/>
      <c r="D177" s="6"/>
      <c r="E177" s="6"/>
      <c r="F177" s="6"/>
      <c r="G177" s="6"/>
      <c r="H177" s="6"/>
      <c r="I177" s="6"/>
      <c r="J177" s="6"/>
      <c r="K177" s="6"/>
    </row>
    <row r="178" spans="1:11">
      <c r="A178" s="6"/>
      <c r="B178" s="52" t="s">
        <v>286</v>
      </c>
      <c r="C178" s="6"/>
      <c r="D178" s="6"/>
      <c r="E178" s="6"/>
      <c r="F178" s="6"/>
      <c r="G178" s="6"/>
      <c r="H178" s="6"/>
      <c r="I178" s="6"/>
      <c r="J178" s="6"/>
      <c r="K178" s="6"/>
    </row>
    <row r="179" spans="1:11">
      <c r="A179" s="6"/>
      <c r="B179" s="6"/>
      <c r="C179" s="6"/>
      <c r="D179" s="6"/>
      <c r="E179" s="6"/>
      <c r="F179" s="6"/>
      <c r="G179" s="6"/>
      <c r="H179" s="6"/>
      <c r="I179" s="6"/>
      <c r="J179" s="6"/>
      <c r="K179" s="6"/>
    </row>
    <row r="180" spans="1:11">
      <c r="A180" s="6"/>
      <c r="B180" s="6"/>
      <c r="C180" s="6"/>
      <c r="D180" s="6"/>
      <c r="E180" s="6"/>
      <c r="F180" s="6"/>
      <c r="G180" s="6"/>
      <c r="H180" s="6"/>
      <c r="I180" s="6"/>
      <c r="J180" s="6"/>
      <c r="K180" s="6"/>
    </row>
    <row r="181" spans="1:11">
      <c r="A181" s="6"/>
      <c r="B181" s="6"/>
      <c r="C181" s="6"/>
      <c r="D181" s="6"/>
      <c r="E181" s="6"/>
      <c r="F181" s="6"/>
      <c r="G181" s="6"/>
      <c r="H181" s="6"/>
      <c r="I181" s="6"/>
      <c r="J181" s="6"/>
      <c r="K181" s="6"/>
    </row>
    <row r="182" spans="1:11">
      <c r="A182" s="6"/>
      <c r="B182" s="6"/>
      <c r="C182" s="6"/>
      <c r="D182" s="6"/>
      <c r="E182" s="6"/>
      <c r="F182" s="6"/>
      <c r="G182" s="6"/>
      <c r="H182" s="6"/>
      <c r="I182" s="6"/>
      <c r="J182" s="6"/>
      <c r="K182" s="6"/>
    </row>
    <row r="183" spans="1:11">
      <c r="A183" s="6"/>
      <c r="B183" s="6"/>
      <c r="C183" s="6"/>
      <c r="D183" s="6"/>
      <c r="E183" s="6"/>
      <c r="F183" s="6"/>
      <c r="G183" s="6"/>
      <c r="H183" s="6"/>
      <c r="I183" s="6"/>
      <c r="J183" s="6"/>
      <c r="K183" s="6"/>
    </row>
    <row r="184" spans="1:11">
      <c r="A184" s="6"/>
      <c r="B184" s="6"/>
      <c r="C184" s="6"/>
      <c r="D184" s="6"/>
      <c r="E184" s="6"/>
      <c r="F184" s="6"/>
      <c r="G184" s="6"/>
      <c r="H184" s="6"/>
      <c r="I184" s="6"/>
      <c r="J184" s="6"/>
      <c r="K184" s="6"/>
    </row>
    <row r="185" spans="1:11">
      <c r="A185" s="6"/>
      <c r="B185" s="46" t="s">
        <v>128</v>
      </c>
      <c r="C185" s="125"/>
      <c r="D185" s="125"/>
      <c r="E185" s="125"/>
      <c r="F185" s="125"/>
      <c r="G185" s="125"/>
      <c r="H185" s="125"/>
      <c r="I185" s="125"/>
      <c r="J185" s="125"/>
      <c r="K185" s="125"/>
    </row>
    <row r="186" spans="1:11">
      <c r="A186" s="6"/>
      <c r="B186" s="46" t="s">
        <v>129</v>
      </c>
      <c r="C186" s="125"/>
      <c r="D186" s="125"/>
      <c r="E186" s="125"/>
      <c r="F186" s="125"/>
      <c r="G186" s="125"/>
      <c r="H186" s="125"/>
      <c r="I186" s="125"/>
      <c r="J186" s="125"/>
      <c r="K186" s="125"/>
    </row>
    <row r="187" spans="1:11">
      <c r="A187" s="6"/>
      <c r="B187" s="6"/>
      <c r="C187" s="6"/>
      <c r="D187" s="6"/>
      <c r="E187" s="6"/>
      <c r="F187" s="6"/>
      <c r="G187" s="6"/>
      <c r="H187" s="6"/>
      <c r="I187" s="6"/>
      <c r="J187" s="6"/>
      <c r="K187" s="6"/>
    </row>
    <row r="188" spans="1:11">
      <c r="A188" s="6"/>
      <c r="B188" s="6"/>
      <c r="C188" s="6"/>
      <c r="D188" s="6"/>
      <c r="E188" s="6"/>
      <c r="F188" s="6"/>
      <c r="G188" s="6"/>
      <c r="H188" s="6"/>
      <c r="I188" s="6"/>
      <c r="J188" s="6"/>
      <c r="K188" s="6"/>
    </row>
    <row r="189" spans="1:11">
      <c r="A189" s="6"/>
      <c r="B189" s="52" t="s">
        <v>287</v>
      </c>
      <c r="C189" s="6"/>
      <c r="D189" s="6"/>
      <c r="E189" s="6"/>
      <c r="F189" s="6"/>
      <c r="G189" s="6"/>
      <c r="H189" s="6"/>
      <c r="I189" s="6"/>
      <c r="J189" s="6"/>
      <c r="K189" s="6"/>
    </row>
    <row r="190" spans="1:11">
      <c r="A190" s="6"/>
      <c r="B190" s="53"/>
      <c r="C190" s="53"/>
      <c r="D190" s="53"/>
      <c r="E190" s="53"/>
      <c r="F190" s="53"/>
      <c r="G190" s="53"/>
      <c r="H190" s="53"/>
      <c r="I190" s="53"/>
      <c r="J190" s="53"/>
      <c r="K190" s="53"/>
    </row>
    <row r="191" spans="1:11">
      <c r="A191" s="6"/>
      <c r="B191" s="54"/>
      <c r="C191" s="54"/>
      <c r="D191" s="54"/>
      <c r="E191" s="54"/>
      <c r="F191" s="54"/>
      <c r="G191" s="54"/>
      <c r="H191" s="54"/>
      <c r="I191" s="54"/>
      <c r="J191" s="54"/>
      <c r="K191" s="54"/>
    </row>
    <row r="192" spans="1:11">
      <c r="A192" s="6"/>
      <c r="B192" s="13"/>
      <c r="C192" s="13"/>
      <c r="D192" s="13"/>
      <c r="E192" s="13"/>
      <c r="F192" s="13"/>
      <c r="G192" s="13"/>
      <c r="H192" s="13"/>
      <c r="I192" s="13"/>
      <c r="J192" s="13"/>
      <c r="K192" s="13"/>
    </row>
    <row r="193" spans="1:11">
      <c r="A193" s="6"/>
      <c r="B193" s="46" t="s">
        <v>128</v>
      </c>
      <c r="C193" s="125"/>
      <c r="D193" s="125"/>
      <c r="E193" s="125"/>
      <c r="F193" s="125"/>
      <c r="G193" s="125"/>
      <c r="H193" s="125"/>
      <c r="I193" s="125"/>
      <c r="J193" s="125"/>
      <c r="K193" s="125"/>
    </row>
    <row r="194" spans="1:11">
      <c r="A194" s="6"/>
      <c r="B194" s="46" t="s">
        <v>129</v>
      </c>
      <c r="C194" s="125"/>
      <c r="D194" s="125"/>
      <c r="E194" s="125"/>
      <c r="F194" s="125"/>
      <c r="G194" s="125"/>
      <c r="H194" s="125"/>
      <c r="I194" s="125"/>
      <c r="J194" s="125"/>
      <c r="K194" s="125"/>
    </row>
    <row r="195" spans="1:11">
      <c r="A195" s="6"/>
      <c r="B195" s="6"/>
      <c r="C195" s="6"/>
      <c r="D195" s="6"/>
      <c r="E195" s="6"/>
      <c r="F195" s="6"/>
      <c r="G195" s="6"/>
      <c r="H195" s="6"/>
      <c r="I195" s="6"/>
      <c r="J195" s="6"/>
      <c r="K195" s="6"/>
    </row>
    <row r="196" spans="1:11">
      <c r="A196" s="6"/>
      <c r="B196" s="52" t="s">
        <v>288</v>
      </c>
      <c r="C196" s="6"/>
      <c r="D196" s="6"/>
      <c r="E196" s="6"/>
      <c r="F196" s="6"/>
      <c r="G196" s="6"/>
      <c r="H196" s="6"/>
      <c r="I196" s="6"/>
      <c r="J196" s="6"/>
      <c r="K196" s="6"/>
    </row>
    <row r="197" spans="1:11">
      <c r="A197" s="6"/>
      <c r="B197" s="55"/>
      <c r="C197" s="55"/>
      <c r="D197" s="55"/>
      <c r="E197" s="55"/>
      <c r="F197" s="55"/>
      <c r="G197" s="55"/>
      <c r="H197" s="55"/>
      <c r="I197" s="55"/>
      <c r="J197" s="55"/>
      <c r="K197" s="55"/>
    </row>
    <row r="198" spans="1:11">
      <c r="A198" s="6"/>
      <c r="B198" s="54"/>
      <c r="C198" s="54"/>
      <c r="D198" s="54"/>
      <c r="E198" s="54"/>
      <c r="F198" s="54"/>
      <c r="G198" s="54"/>
      <c r="H198" s="54"/>
      <c r="I198" s="54"/>
      <c r="J198" s="54"/>
      <c r="K198" s="54"/>
    </row>
    <row r="199" spans="1:11">
      <c r="A199" s="6"/>
      <c r="B199" s="54" t="s">
        <v>289</v>
      </c>
      <c r="C199" s="54" t="s">
        <v>290</v>
      </c>
      <c r="D199" s="54"/>
      <c r="E199" s="54"/>
      <c r="F199" s="54"/>
      <c r="G199" s="54"/>
      <c r="H199" s="54"/>
      <c r="I199" s="54"/>
      <c r="J199" s="54"/>
      <c r="K199" s="54"/>
    </row>
    <row r="200" spans="1:11">
      <c r="A200" s="6"/>
      <c r="B200" s="54" t="s">
        <v>291</v>
      </c>
      <c r="C200" s="54" t="s">
        <v>292</v>
      </c>
      <c r="D200" s="54"/>
      <c r="E200" s="54"/>
      <c r="F200" s="54"/>
      <c r="G200" s="54"/>
      <c r="H200" s="54"/>
      <c r="I200" s="54"/>
      <c r="J200" s="54"/>
      <c r="K200" s="54"/>
    </row>
    <row r="201" spans="1:11">
      <c r="A201" s="6"/>
      <c r="B201" s="54"/>
      <c r="C201" s="54"/>
      <c r="D201" s="54"/>
      <c r="E201" s="54"/>
      <c r="F201" s="54"/>
      <c r="G201" s="54"/>
      <c r="H201" s="54"/>
      <c r="I201" s="54"/>
      <c r="J201" s="54"/>
      <c r="K201" s="54"/>
    </row>
    <row r="202" spans="1:11">
      <c r="A202" s="6"/>
      <c r="B202" s="54"/>
      <c r="C202" s="54"/>
      <c r="D202" s="54"/>
      <c r="E202" s="54"/>
      <c r="F202" s="54"/>
      <c r="G202" s="54"/>
      <c r="H202" s="54"/>
      <c r="I202" s="54"/>
      <c r="J202" s="54"/>
      <c r="K202" s="54"/>
    </row>
    <row r="203" spans="1:11">
      <c r="A203" s="6"/>
      <c r="B203" s="13"/>
      <c r="C203" s="13"/>
      <c r="D203" s="13"/>
      <c r="E203" s="13"/>
      <c r="F203" s="13"/>
      <c r="G203" s="13"/>
      <c r="H203" s="13"/>
      <c r="I203" s="13"/>
      <c r="J203" s="13"/>
      <c r="K203" s="13"/>
    </row>
    <row r="204" spans="1:11">
      <c r="A204" s="6"/>
      <c r="B204" s="46" t="s">
        <v>128</v>
      </c>
      <c r="C204" s="125"/>
      <c r="D204" s="125"/>
      <c r="E204" s="125"/>
      <c r="F204" s="125"/>
      <c r="G204" s="125"/>
      <c r="H204" s="125"/>
      <c r="I204" s="125"/>
      <c r="J204" s="125"/>
      <c r="K204" s="125"/>
    </row>
    <row r="205" spans="1:11">
      <c r="A205" s="6"/>
      <c r="B205" s="46" t="s">
        <v>129</v>
      </c>
      <c r="C205" s="123" t="s">
        <v>293</v>
      </c>
      <c r="D205" s="123"/>
      <c r="E205" s="123"/>
      <c r="F205" s="123"/>
      <c r="G205" s="123"/>
      <c r="H205" s="123"/>
      <c r="I205" s="123"/>
      <c r="J205" s="123"/>
      <c r="K205" s="123"/>
    </row>
    <row r="206" spans="1:11">
      <c r="A206" s="6"/>
      <c r="B206" s="6"/>
      <c r="C206" s="6"/>
      <c r="D206" s="6"/>
      <c r="E206" s="6"/>
      <c r="F206" s="6"/>
      <c r="G206" s="6"/>
      <c r="H206" s="6"/>
      <c r="I206" s="6"/>
      <c r="J206" s="6"/>
      <c r="K206" s="6"/>
    </row>
    <row r="207" spans="1:11">
      <c r="A207" s="6"/>
      <c r="B207" s="6"/>
      <c r="C207" s="6"/>
      <c r="D207" s="6"/>
      <c r="E207" s="6"/>
      <c r="F207" s="6"/>
      <c r="G207" s="6"/>
      <c r="H207" s="6"/>
      <c r="I207" s="6"/>
      <c r="J207" s="6"/>
      <c r="K207" s="6"/>
    </row>
  </sheetData>
  <sheetProtection formatCells="0" insertHyperlinks="0" autoFilter="0"/>
  <mergeCells count="59">
    <mergeCell ref="B151:B152"/>
    <mergeCell ref="C151:C152"/>
    <mergeCell ref="D151:D152"/>
    <mergeCell ref="E151:E152"/>
    <mergeCell ref="H151:H152"/>
    <mergeCell ref="G151:G152"/>
    <mergeCell ref="B147:B149"/>
    <mergeCell ref="H147:H149"/>
    <mergeCell ref="G147:G149"/>
    <mergeCell ref="F147:F149"/>
    <mergeCell ref="E147:E149"/>
    <mergeCell ref="B153:B157"/>
    <mergeCell ref="C186:K186"/>
    <mergeCell ref="C193:K193"/>
    <mergeCell ref="C194:K194"/>
    <mergeCell ref="C204:K204"/>
    <mergeCell ref="G153:G157"/>
    <mergeCell ref="C153:C157"/>
    <mergeCell ref="D153:D157"/>
    <mergeCell ref="E153:E157"/>
    <mergeCell ref="F153:F157"/>
    <mergeCell ref="J153:J157"/>
    <mergeCell ref="H153:H157"/>
    <mergeCell ref="K153:K157"/>
    <mergeCell ref="C142:H142"/>
    <mergeCell ref="C143:H143"/>
    <mergeCell ref="C205:K205"/>
    <mergeCell ref="C160:K160"/>
    <mergeCell ref="C161:K161"/>
    <mergeCell ref="C175:K175"/>
    <mergeCell ref="C176:K176"/>
    <mergeCell ref="C185:K185"/>
    <mergeCell ref="D147:D149"/>
    <mergeCell ref="F151:F152"/>
    <mergeCell ref="K151:K152"/>
    <mergeCell ref="J151:J152"/>
    <mergeCell ref="K147:K149"/>
    <mergeCell ref="C147:C149"/>
    <mergeCell ref="B78:G78"/>
    <mergeCell ref="B79:H79"/>
    <mergeCell ref="B94:H94"/>
    <mergeCell ref="B131:G131"/>
    <mergeCell ref="B137:H137"/>
    <mergeCell ref="J147:J149"/>
    <mergeCell ref="B3:F3"/>
    <mergeCell ref="B11:H11"/>
    <mergeCell ref="C14:D14"/>
    <mergeCell ref="E14:F14"/>
    <mergeCell ref="B17:H17"/>
    <mergeCell ref="B18:H18"/>
    <mergeCell ref="B28:H28"/>
    <mergeCell ref="B38:H38"/>
    <mergeCell ref="B39:H39"/>
    <mergeCell ref="C62:H62"/>
    <mergeCell ref="B42:B53"/>
    <mergeCell ref="G46:G53"/>
    <mergeCell ref="C63:H63"/>
    <mergeCell ref="B65:H65"/>
    <mergeCell ref="B71:G71"/>
  </mergeCells>
  <phoneticPr fontId="11"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sheetInterline xmlns="https://web.wps.cn/et/2018/main" xmlns:s="http://schemas.openxmlformats.org/spreadsheetml/2006/main">
  <interlineItem sheetStid="1" interlineOnOff="0" interlineColor="0"/>
  <interlineItem sheetStid="2" interlineOnOff="0" interlineColor="0"/>
</sheetInterline>
</file>

<file path=customXml/item2.xml><?xml version="1.0" encoding="utf-8"?>
<allowEditUser xmlns="https://web.wps.cn/et/2018/main" xmlns:s="http://schemas.openxmlformats.org/spreadsheetml/2006/main" hasInvisiblePropRange="0">
  <rangeList sheetStid="1" master=""/>
</allowEditUser>
</file>

<file path=customXml/item3.xml><?xml version="1.0" encoding="utf-8"?>
<mergeFile xmlns="https://web.wps.cn/et/2018/main" xmlns:s="http://schemas.openxmlformats.org/spreadsheetml/2006/main">
  <listFile/>
</mergeFile>
</file>

<file path=customXml/item4.xml><?xml version="1.0" encoding="utf-8"?>
<settings xmlns="https://web.wps.cn/et/2018/main" xmlns:s="http://schemas.openxmlformats.org/spreadsheetml/2006/main">
  <bookSettings>
    <isFilterShared>1</isFilterShared>
    <isAutoUpdatePaused>0</isAutoUpdatePaused>
    <filterType>conn</filterType>
  </bookSettings>
</settings>
</file>

<file path=customXml/item5.xml><?xml version="1.0" encoding="utf-8"?>
<comments xmlns="https://web.wps.cn/et/2018/main" xmlns:s="http://schemas.openxmlformats.org/spreadsheetml/2006/main"/>
</file>

<file path=customXml/item6.xml><?xml version="1.0" encoding="utf-8"?>
<pixelators xmlns="https://web.wps.cn/et/2018/main" xmlns:s="http://schemas.openxmlformats.org/spreadsheetml/2006/main">
  <pixelatorList sheetStid="1"/>
  <pixelatorList sheetStid="2"/>
</pixelators>
</file>

<file path=customXml/itemProps1.xml><?xml version="1.0" encoding="utf-8"?>
<ds:datastoreItem xmlns:ds="http://schemas.openxmlformats.org/officeDocument/2006/customXml" ds:itemID="{3F8FC9E7-9E3E-4D00-BC07-C2C84DFACBCF}">
  <ds:schemaRefs>
    <ds:schemaRef ds:uri="https://web.wps.cn/et/2018/main"/>
    <ds:schemaRef ds:uri="http://schemas.openxmlformats.org/spreadsheetml/2006/main"/>
  </ds:schemaRefs>
</ds:datastoreItem>
</file>

<file path=customXml/itemProps2.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customXml/itemProps3.xml><?xml version="1.0" encoding="utf-8"?>
<ds:datastoreItem xmlns:ds="http://schemas.openxmlformats.org/officeDocument/2006/customXml" ds:itemID="{DC3875BF-13D6-4817-9B69-0B22B651B2C7}">
  <ds:schemaRefs>
    <ds:schemaRef ds:uri="https://web.wps.cn/et/2018/main"/>
    <ds:schemaRef ds:uri="http://schemas.openxmlformats.org/spreadsheetml/2006/main"/>
  </ds:schemaRefs>
</ds:datastoreItem>
</file>

<file path=customXml/itemProps4.xml><?xml version="1.0" encoding="utf-8"?>
<ds:datastoreItem xmlns:ds="http://schemas.openxmlformats.org/officeDocument/2006/customXml" ds:itemID="{9F91F69C-6E8C-4246-BC25-297BFDC75D90}">
  <ds:schemaRefs>
    <ds:schemaRef ds:uri="https://web.wps.cn/et/2018/main"/>
    <ds:schemaRef ds:uri="http://schemas.openxmlformats.org/spreadsheetml/2006/main"/>
  </ds:schemaRefs>
</ds:datastoreItem>
</file>

<file path=customXml/itemProps5.xml><?xml version="1.0" encoding="utf-8"?>
<ds:datastoreItem xmlns:ds="http://schemas.openxmlformats.org/officeDocument/2006/customXml" ds:itemID="{06A0048C-2381-489B-AA07-9611017176EA}">
  <ds:schemaRefs>
    <ds:schemaRef ds:uri="https://web.wps.cn/et/2018/main"/>
    <ds:schemaRef ds:uri="http://schemas.openxmlformats.org/spreadsheetml/2006/main"/>
  </ds:schemaRefs>
</ds:datastoreItem>
</file>

<file path=customXml/itemProps6.xml><?xml version="1.0" encoding="utf-8"?>
<ds:datastoreItem xmlns:ds="http://schemas.openxmlformats.org/officeDocument/2006/customXml" ds:itemID="{224D003E-15C9-4FFE-AB16-9E66474EAE4E}">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周例会沟通汇报内容</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WQ</cp:lastModifiedBy>
  <dcterms:created xsi:type="dcterms:W3CDTF">2006-09-18T16:00:00Z</dcterms:created>
  <dcterms:modified xsi:type="dcterms:W3CDTF">2021-03-01T10:24:09Z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2052-0.0.0.0</vt:lpwstr>
  </property>
</Properties>
</file>