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4\项目实施\宁波牛吧\公司例会\20210111\"/>
    </mc:Choice>
  </mc:AlternateContent>
  <bookViews>
    <workbookView xWindow="0" yWindow="0" windowWidth="34560" windowHeight="16572"/>
  </bookViews>
  <sheets>
    <sheet name="周例会沟通汇报内容" sheetId="1" r:id="rId1"/>
    <sheet name="决议事项跟进" sheetId="2" r:id="rId2"/>
  </sheets>
  <calcPr calcId="152511"/>
</workbook>
</file>

<file path=xl/calcChain.xml><?xml version="1.0" encoding="utf-8"?>
<calcChain xmlns="http://schemas.openxmlformats.org/spreadsheetml/2006/main">
  <c r="F71" i="1" l="1"/>
  <c r="F61" i="1"/>
  <c r="D58" i="1"/>
  <c r="C58" i="1"/>
  <c r="G39" i="1"/>
  <c r="H32" i="1"/>
  <c r="F13" i="1"/>
</calcChain>
</file>

<file path=xl/sharedStrings.xml><?xml version="1.0" encoding="utf-8"?>
<sst xmlns="http://schemas.openxmlformats.org/spreadsheetml/2006/main" count="316" uniqueCount="211">
  <si>
    <t>1）综合行政（郭建芳）</t>
  </si>
  <si>
    <t>北京</t>
  </si>
  <si>
    <t>宁波</t>
  </si>
  <si>
    <t>呼和浩特</t>
  </si>
  <si>
    <t>总数</t>
  </si>
  <si>
    <t>职员数</t>
  </si>
  <si>
    <t>本周入职</t>
  </si>
  <si>
    <t>本周转正</t>
  </si>
  <si>
    <t>本周离职</t>
  </si>
  <si>
    <t>直接列人名</t>
  </si>
  <si>
    <t>本周请假</t>
  </si>
  <si>
    <t>差旅情况</t>
  </si>
  <si>
    <t>陈敬康-郴州，崔晓成-重庆；鲍爽-重庆；高宏博-重庆；肖旭-重庆；王琪-呼和浩特；赵强-广州；李忠建-常德；张超-武汉；张忠强-常德；</t>
  </si>
  <si>
    <t>杨唐辉-郴州；李俊楠-常德；周泽宇-武汉</t>
  </si>
  <si>
    <t>合同经营数据通报</t>
  </si>
  <si>
    <t>自主签单</t>
  </si>
  <si>
    <t>渠道签单</t>
  </si>
  <si>
    <t>友商过单</t>
  </si>
  <si>
    <t>合计</t>
  </si>
  <si>
    <t>今年签单总额</t>
  </si>
  <si>
    <t>往年合同回款</t>
  </si>
  <si>
    <t>2020年合同回款</t>
  </si>
  <si>
    <t>年内回款合计</t>
  </si>
  <si>
    <t>应回</t>
  </si>
  <si>
    <t>已回</t>
  </si>
  <si>
    <t>往年</t>
  </si>
  <si>
    <t>2020年</t>
  </si>
  <si>
    <t>今年回款情况</t>
  </si>
  <si>
    <t>保证金情况</t>
  </si>
  <si>
    <t>投标保证金-未回情况</t>
  </si>
  <si>
    <t>序号</t>
  </si>
  <si>
    <t>项目名称</t>
  </si>
  <si>
    <t>保证金额</t>
  </si>
  <si>
    <t>支付日期</t>
  </si>
  <si>
    <t>应回日期</t>
  </si>
  <si>
    <t>支付人员</t>
  </si>
  <si>
    <t>未回原因</t>
  </si>
  <si>
    <t>孟天骄</t>
  </si>
  <si>
    <t>2020.11.30</t>
  </si>
  <si>
    <t>履约保证金-未回情况</t>
  </si>
  <si>
    <t>项目经理</t>
  </si>
  <si>
    <t>韩健</t>
  </si>
  <si>
    <t>鲍爽</t>
  </si>
  <si>
    <t>王琪</t>
  </si>
  <si>
    <t>崔晓成</t>
  </si>
  <si>
    <t>2）财务数据-杨霞</t>
  </si>
  <si>
    <t>创联民生</t>
  </si>
  <si>
    <t>创联北京银行</t>
  </si>
  <si>
    <t>创联建设</t>
  </si>
  <si>
    <t>菲丽华民生</t>
  </si>
  <si>
    <t>内蒙创联招商</t>
  </si>
  <si>
    <t>账面资金</t>
  </si>
  <si>
    <t>本周支出</t>
  </si>
  <si>
    <t>本周收款</t>
  </si>
  <si>
    <t>贷款情况</t>
  </si>
  <si>
    <t>本月报表主要数据数据（杨霞罗列一下主要报表数据）</t>
  </si>
  <si>
    <t>本月收入（不含稅）</t>
  </si>
  <si>
    <t>本年收入累计</t>
  </si>
  <si>
    <t>资产</t>
  </si>
  <si>
    <t>解释一下</t>
  </si>
  <si>
    <t>本周开票（含稅）</t>
  </si>
  <si>
    <t>利润总额</t>
  </si>
  <si>
    <t>负债</t>
  </si>
  <si>
    <t>环比上周数据增长</t>
  </si>
  <si>
    <t>所有者权益</t>
  </si>
  <si>
    <t>总体应收</t>
  </si>
  <si>
    <t>总体应付</t>
  </si>
  <si>
    <t>项目到期应收（截止当前应收未回款情况）</t>
  </si>
  <si>
    <t>借款情况</t>
  </si>
  <si>
    <t>借款金额</t>
  </si>
  <si>
    <t>未回金额</t>
  </si>
  <si>
    <t>所属项目</t>
  </si>
  <si>
    <t>借款人</t>
  </si>
  <si>
    <t>借款日期</t>
  </si>
  <si>
    <t>未还原因</t>
  </si>
  <si>
    <t>2020 内蒙烟草安全运维管理平台项目</t>
  </si>
  <si>
    <t>刘建军</t>
  </si>
  <si>
    <t>2019湖南中烟常德卷烟厂易地技改项目—IT运维系统项目</t>
  </si>
  <si>
    <t>张忠强</t>
  </si>
  <si>
    <t>广州办公室半年房租</t>
  </si>
  <si>
    <t>冯月燕</t>
  </si>
  <si>
    <t>差旅借款</t>
  </si>
  <si>
    <t>陈敬康</t>
  </si>
  <si>
    <t>2020-6-5-至今</t>
  </si>
  <si>
    <t>人为回来</t>
  </si>
  <si>
    <t>高宏博</t>
  </si>
  <si>
    <t>肖旭</t>
  </si>
  <si>
    <t>房租</t>
  </si>
  <si>
    <t>2020-3-3/2020-6-5</t>
  </si>
  <si>
    <t>房租发票未开</t>
  </si>
  <si>
    <t>张超</t>
  </si>
  <si>
    <t>项目下半年房租</t>
  </si>
  <si>
    <t>应收应付情况</t>
  </si>
  <si>
    <t>项目编号</t>
  </si>
  <si>
    <t>回款计划</t>
  </si>
  <si>
    <t>计划回款日期</t>
  </si>
  <si>
    <t>计划回款金额</t>
  </si>
  <si>
    <t>责任人</t>
  </si>
  <si>
    <t>发票状态</t>
  </si>
  <si>
    <t>合计：</t>
  </si>
  <si>
    <t>项目到期应付（截止当前应收未回款情况）</t>
  </si>
  <si>
    <t>付款计划</t>
  </si>
  <si>
    <t>计划付款日期</t>
  </si>
  <si>
    <t>计划付款金额</t>
  </si>
  <si>
    <t>项目付款未收到发票</t>
  </si>
  <si>
    <t>BCL19090-C2</t>
  </si>
  <si>
    <t>菲利华研发费用</t>
  </si>
  <si>
    <t>发票未开</t>
  </si>
  <si>
    <t>BCL19090-C1</t>
  </si>
  <si>
    <t>牛吧研发费用</t>
  </si>
  <si>
    <t>19年差45万票，20年差13万</t>
  </si>
  <si>
    <t>重点事项关注</t>
  </si>
  <si>
    <t>需要上会讨论决议事项</t>
  </si>
  <si>
    <t>3）在实施项目情况-王琪，鲍爽负责统计编写</t>
  </si>
  <si>
    <t>项目经理（周汇报人）</t>
  </si>
  <si>
    <t>上周总结</t>
  </si>
  <si>
    <t>本周计划</t>
  </si>
  <si>
    <t>当前里程碑节点</t>
  </si>
  <si>
    <t>节点计划完成日期</t>
  </si>
  <si>
    <t>回款进度
(按照合同要求标注)</t>
  </si>
  <si>
    <t>是否关联回款</t>
  </si>
  <si>
    <t>问题和期望解决办法</t>
  </si>
  <si>
    <t>ACL20028</t>
  </si>
  <si>
    <t>2020重庆中烟工业有限责任公司信息安全运维系统项目</t>
  </si>
  <si>
    <t>1.已经完成了测试环境的人员、角色、安全制度的初始化。
2.已完成了第一版制度文件的编写。
3.修改了汇报PPT。
4.进行了一轮测试，并分配了BUG。
5.计划、协调后续资源投入。
6.安全功能的继续完善。</t>
  </si>
  <si>
    <t>1.修改完成现有BUG。
2.输出测试用例。
3.输出并确认第二版制度文件。
4.全公司功能确认及培训。
5.开始筹备移动端功能设计。</t>
  </si>
  <si>
    <t>上线</t>
  </si>
  <si>
    <t>否</t>
  </si>
  <si>
    <t>项目异地支持需要有完善的规则和制度。</t>
  </si>
  <si>
    <t>实施</t>
  </si>
  <si>
    <t>柴永强</t>
  </si>
  <si>
    <t>翟东冉</t>
  </si>
  <si>
    <t xml:space="preserve">1.人员分配。目前本周三某局要系统升级，需要有人一直在现场进行设备迁移，品恩的实施工作也要开始，这两个项目的时间正好在一起，光东冉一人无法排开，希望陈靖康马上回京。
</t>
  </si>
  <si>
    <t>4）在维护项目情况-翟东冉责统计编写</t>
  </si>
  <si>
    <t>燃气合同签订、某局维护、品恩实施。正通明年合同是否提前沟通？</t>
  </si>
  <si>
    <t>5）公司销售情况-张忠强统计编写（汇报内容张忠强负责起草完善一下）</t>
  </si>
  <si>
    <t>市场工作情况-总结 2020-12-07</t>
  </si>
  <si>
    <t>单列本周重点商机情况</t>
  </si>
  <si>
    <t>客户名称</t>
  </si>
  <si>
    <t>商机名称</t>
  </si>
  <si>
    <t>商机负责人</t>
  </si>
  <si>
    <t>本周跟进的结论</t>
  </si>
  <si>
    <t>潜在风险/预测及应对措施</t>
  </si>
  <si>
    <t>其他次要商机简述</t>
  </si>
  <si>
    <t>大客户/代理商/行业动态</t>
  </si>
  <si>
    <t>销售漏斗整体动态</t>
  </si>
  <si>
    <t>其他商务配合事项</t>
  </si>
  <si>
    <t>如何流程上确保审核标书质量？--&gt; 最后由未参与标书制作的人过一道 ?
信创适配的配合问题，友商催的急，需要技术投入，不好安排--&gt; 要求友商提供费用？
销售的管理问题(刘建军) ?     
重要事项的决策机制，如何更科学？</t>
  </si>
  <si>
    <t>6）内蒙分公司情况情况-韩健统计编写（汇报内容韩健和张超负责起草完善一下）</t>
  </si>
  <si>
    <t>开发负责人</t>
  </si>
  <si>
    <t>需要开始进行与ca及短信平台厂商详细沟通相关设计方案及进场安排，实施计划了</t>
  </si>
  <si>
    <t>需要上会讨论决议事项（问题已及解决建议）</t>
  </si>
  <si>
    <t>7）宁波子公司情况情况-张超统计编写（汇报内容韩健和张超负责起草完善一下）</t>
  </si>
  <si>
    <t>湖南中烟云资源管理</t>
  </si>
  <si>
    <t>重庆中烟统一监控</t>
  </si>
  <si>
    <t>王文强</t>
  </si>
  <si>
    <t>BUG修复，机动支持</t>
  </si>
  <si>
    <t>湖北银行监控二期</t>
  </si>
  <si>
    <t>广东中烟运维升级4期</t>
  </si>
  <si>
    <t>苏州和融运维管理系统</t>
  </si>
  <si>
    <t>颜彬彬</t>
  </si>
  <si>
    <t>机动支持</t>
  </si>
  <si>
    <t>宁波工程学院运维管理系统</t>
  </si>
  <si>
    <t>宁波卫生学院运维管理系统</t>
  </si>
  <si>
    <t>上周决议事项跟进</t>
  </si>
  <si>
    <t>任务时间</t>
  </si>
  <si>
    <t>事项任务名称</t>
  </si>
  <si>
    <t>是否完成</t>
  </si>
  <si>
    <t>未完成的原因</t>
  </si>
  <si>
    <t>处理办法</t>
  </si>
  <si>
    <t>行政</t>
  </si>
  <si>
    <t>2020.11.20</t>
  </si>
  <si>
    <t>ISO9001维护项目文档</t>
  </si>
  <si>
    <t>已提交</t>
  </si>
  <si>
    <t>完成</t>
  </si>
  <si>
    <t>ISO9001集成项目文档</t>
  </si>
  <si>
    <t>国信余国华配合</t>
  </si>
  <si>
    <t>ISO软件开发项目文档</t>
  </si>
  <si>
    <t>郭建芳</t>
  </si>
  <si>
    <t>用ISO20001的软件开发文档</t>
  </si>
  <si>
    <t>产品测试报告（自动化和云管）</t>
  </si>
  <si>
    <t>未完成</t>
  </si>
  <si>
    <t>未安排在本周</t>
  </si>
  <si>
    <t>测试报告需提交操作手册和功能使用录屏文件；</t>
  </si>
  <si>
    <t>销售</t>
  </si>
  <si>
    <t>电科一期尾款</t>
  </si>
  <si>
    <t>2020.12.07</t>
  </si>
  <si>
    <t>维护</t>
  </si>
  <si>
    <t>维护边界问题</t>
  </si>
  <si>
    <t>规范维护项目文档</t>
  </si>
  <si>
    <t>翟东冉、王琪</t>
  </si>
  <si>
    <t>1、某局周三开始做系统升级。计划2周。
2、品恩系统实施工作。12月30日前。
3、燃气集团的设计工作，预计2周。1月28日前完成设计。
某局和品恩的工作目前有冲突，需要陈敬康回北京把某局的维护工作接替。
维护项目立项标准：1、实施转维护的必须有终验报告。2、立项人员现在是王琪，需要把立维护项的权限转给我。
3、确定维护项目后，P4建相关维护目录，无要求的每月至少巡检一次,并与巡检报告及相关维护记录提P4</t>
  </si>
  <si>
    <t>广州工位借款发票问题</t>
  </si>
  <si>
    <t>那边的办公工位发票要合同到期后才能开，要等到明年1月份才能开。往年都是如此</t>
  </si>
  <si>
    <t>规范项目输出</t>
  </si>
  <si>
    <t>在实施要求中添加培训的录屏和录音，并提交P4 。</t>
  </si>
  <si>
    <t>其它</t>
  </si>
  <si>
    <t>差旅补助问题</t>
  </si>
  <si>
    <t>BUG相关修复</t>
    <phoneticPr fontId="11" type="noConversion"/>
  </si>
  <si>
    <t>深圳坪山运维系统</t>
    <phoneticPr fontId="11" type="noConversion"/>
  </si>
  <si>
    <t>柴永强</t>
    <phoneticPr fontId="11" type="noConversion"/>
  </si>
  <si>
    <t>柴永强</t>
    <phoneticPr fontId="11" type="noConversion"/>
  </si>
  <si>
    <t>宁波全力配合</t>
    <phoneticPr fontId="11" type="noConversion"/>
  </si>
  <si>
    <t>完成</t>
    <phoneticPr fontId="11" type="noConversion"/>
  </si>
  <si>
    <t>完成</t>
    <phoneticPr fontId="11" type="noConversion"/>
  </si>
  <si>
    <t xml:space="preserve">
</t>
    <phoneticPr fontId="11" type="noConversion"/>
  </si>
  <si>
    <t>开始资产管理相关开发</t>
    <phoneticPr fontId="11" type="noConversion"/>
  </si>
  <si>
    <t>监控还差SYSLOG监控、链路问题修复、EXSI单独监控，刀片刀箱监控，HP主机刀片刀箱监控；
告警列表查询等一些小功能开发。
运维部分正在通测。</t>
    <phoneticPr fontId="11" type="noConversion"/>
  </si>
  <si>
    <t xml:space="preserve">监控有一些开发功能，先和小周分析一下开发分配问题；
链路监控本周需要上UAT。
运维事件第三方系统接入接口ESB UAT测试。
运维部分测试争取本周上UAT。
用户对进度认可。
</t>
    <phoneticPr fontId="11" type="noConversion"/>
  </si>
  <si>
    <t>运维小强给的需求和BUG，需要本周弄一下</t>
    <phoneticPr fontId="11" type="noConversion"/>
  </si>
  <si>
    <t>在全力做这个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</si>
</sst>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￥&quot;#,##0.00;[Red]&quot;￥&quot;\-#,##0.00"/>
    <numFmt numFmtId="177" formatCode="&quot;￥&quot;#,##0.00_);[Red]\(&quot;￥&quot;#,##0.00\)"/>
  </numFmts>
  <fonts count="12">
    <font>
      <sz val="11"/>
      <color theme="1"/>
      <name val="宋体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6"/>
      <color theme="1"/>
      <name val="KaiTi"/>
      <family val="1"/>
    </font>
    <font>
      <sz val="10"/>
      <color theme="1"/>
      <name val="宋体"/>
      <family val="3"/>
      <charset val="134"/>
      <scheme val="minor"/>
    </font>
    <font>
      <sz val="10"/>
      <color theme="0" tint="-0.24997711111789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209">
    <xf numFmtId="0" fontId="0" fillId="0" borderId="0" xfId="0"/>
    <xf numFmtId="0" fontId="1" fillId="0" borderId="3" xfId="0" applyFont="1" applyBorder="1"/>
    <xf numFmtId="0" fontId="0" fillId="0" borderId="3" xfId="0" applyBorder="1"/>
    <xf numFmtId="0" fontId="2" fillId="0" borderId="3" xfId="0" applyFont="1" applyBorder="1"/>
    <xf numFmtId="0" fontId="0" fillId="0" borderId="3" xfId="0" applyBorder="1" applyAlignment="1">
      <alignment wrapText="1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6" xfId="0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1" fillId="0" borderId="3" xfId="0" applyFont="1" applyBorder="1"/>
    <xf numFmtId="0" fontId="0" fillId="0" borderId="7" xfId="0" applyBorder="1"/>
    <xf numFmtId="0" fontId="2" fillId="3" borderId="3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Font="1" applyFill="1" applyAlignment="1"/>
    <xf numFmtId="0" fontId="0" fillId="0" borderId="0" xfId="0" applyFill="1"/>
    <xf numFmtId="0" fontId="0" fillId="0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/>
    </xf>
    <xf numFmtId="0" fontId="0" fillId="2" borderId="3" xfId="0" applyFill="1" applyBorder="1"/>
    <xf numFmtId="0" fontId="2" fillId="0" borderId="3" xfId="0" applyFont="1" applyFill="1" applyBorder="1" applyAlignment="1"/>
    <xf numFmtId="0" fontId="0" fillId="0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 wrapText="1"/>
    </xf>
    <xf numFmtId="0" fontId="0" fillId="0" borderId="3" xfId="0" applyFont="1" applyFill="1" applyBorder="1" applyAlignment="1"/>
    <xf numFmtId="0" fontId="2" fillId="0" borderId="4" xfId="0" applyFont="1" applyFill="1" applyBorder="1" applyAlignment="1"/>
    <xf numFmtId="0" fontId="0" fillId="0" borderId="4" xfId="0" applyFont="1" applyFill="1" applyBorder="1" applyAlignment="1">
      <alignment wrapText="1"/>
    </xf>
    <xf numFmtId="0" fontId="0" fillId="0" borderId="4" xfId="0" applyFont="1" applyFill="1" applyBorder="1" applyAlignment="1"/>
    <xf numFmtId="0" fontId="0" fillId="0" borderId="4" xfId="0" applyFont="1" applyFill="1" applyBorder="1" applyAlignment="1">
      <alignment horizontal="left"/>
    </xf>
    <xf numFmtId="0" fontId="3" fillId="0" borderId="0" xfId="0" applyNumberFormat="1" applyFont="1" applyFill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3" fillId="0" borderId="0" xfId="0" applyNumberFormat="1" applyFont="1"/>
    <xf numFmtId="0" fontId="4" fillId="0" borderId="8" xfId="0" applyNumberFormat="1" applyFont="1" applyBorder="1"/>
    <xf numFmtId="177" fontId="3" fillId="0" borderId="8" xfId="0" applyNumberFormat="1" applyFont="1" applyBorder="1" applyAlignment="1">
      <alignment horizontal="center"/>
    </xf>
    <xf numFmtId="177" fontId="3" fillId="0" borderId="8" xfId="0" applyNumberFormat="1" applyFont="1" applyBorder="1" applyAlignment="1">
      <alignment horizontal="center"/>
    </xf>
    <xf numFmtId="0" fontId="0" fillId="0" borderId="6" xfId="0" applyBorder="1"/>
    <xf numFmtId="0" fontId="3" fillId="0" borderId="9" xfId="0" applyNumberFormat="1" applyFont="1" applyBorder="1"/>
    <xf numFmtId="0" fontId="4" fillId="0" borderId="10" xfId="0" applyNumberFormat="1" applyFont="1" applyBorder="1"/>
    <xf numFmtId="0" fontId="4" fillId="0" borderId="10" xfId="0" applyNumberFormat="1" applyFont="1" applyBorder="1" applyAlignment="1">
      <alignment horizontal="center"/>
    </xf>
    <xf numFmtId="176" fontId="3" fillId="0" borderId="10" xfId="0" applyNumberFormat="1" applyFont="1" applyBorder="1"/>
    <xf numFmtId="177" fontId="3" fillId="0" borderId="10" xfId="0" applyNumberFormat="1" applyFont="1" applyBorder="1"/>
    <xf numFmtId="0" fontId="3" fillId="0" borderId="10" xfId="0" applyNumberFormat="1" applyFont="1" applyBorder="1"/>
    <xf numFmtId="0" fontId="5" fillId="4" borderId="3" xfId="0" applyFont="1" applyFill="1" applyBorder="1" applyAlignment="1">
      <alignment horizontal="center"/>
    </xf>
    <xf numFmtId="177" fontId="3" fillId="0" borderId="10" xfId="0" applyNumberFormat="1" applyFont="1" applyBorder="1" applyAlignment="1">
      <alignment horizontal="left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0" borderId="3" xfId="0" applyFont="1" applyBorder="1"/>
    <xf numFmtId="177" fontId="0" fillId="0" borderId="3" xfId="0" applyNumberFormat="1" applyBorder="1"/>
    <xf numFmtId="0" fontId="0" fillId="2" borderId="3" xfId="0" applyFont="1" applyFill="1" applyBorder="1"/>
    <xf numFmtId="0" fontId="2" fillId="2" borderId="3" xfId="0" applyFont="1" applyFill="1" applyBorder="1"/>
    <xf numFmtId="0" fontId="0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3" xfId="1" applyFont="1" applyBorder="1"/>
    <xf numFmtId="0" fontId="10" fillId="0" borderId="3" xfId="1" applyBorder="1"/>
    <xf numFmtId="0" fontId="2" fillId="0" borderId="3" xfId="0" applyFont="1" applyFill="1" applyBorder="1" applyAlignment="1">
      <alignment horizontal="left"/>
    </xf>
    <xf numFmtId="14" fontId="2" fillId="0" borderId="3" xfId="0" applyNumberFormat="1" applyFont="1" applyBorder="1" applyAlignment="1">
      <alignment horizontal="left"/>
    </xf>
    <xf numFmtId="0" fontId="0" fillId="2" borderId="0" xfId="0" applyFill="1" applyBorder="1"/>
    <xf numFmtId="0" fontId="0" fillId="0" borderId="0" xfId="0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/>
    <xf numFmtId="0" fontId="3" fillId="0" borderId="0" xfId="0" applyNumberFormat="1" applyFont="1" applyBorder="1"/>
    <xf numFmtId="0" fontId="4" fillId="0" borderId="0" xfId="0" applyNumberFormat="1" applyFont="1" applyBorder="1"/>
    <xf numFmtId="0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0" xfId="0" applyFont="1" applyFill="1" applyBorder="1"/>
    <xf numFmtId="0" fontId="10" fillId="0" borderId="0" xfId="1" applyBorder="1"/>
    <xf numFmtId="0" fontId="2" fillId="0" borderId="0" xfId="0" applyFont="1" applyBorder="1" applyAlignment="1">
      <alignment horizontal="left"/>
    </xf>
    <xf numFmtId="14" fontId="0" fillId="0" borderId="3" xfId="0" applyNumberFormat="1" applyFont="1" applyFill="1" applyBorder="1" applyAlignment="1"/>
    <xf numFmtId="0" fontId="1" fillId="0" borderId="10" xfId="0" applyNumberFormat="1" applyFont="1" applyBorder="1"/>
    <xf numFmtId="0" fontId="4" fillId="5" borderId="10" xfId="0" applyNumberFormat="1" applyFont="1" applyFill="1" applyBorder="1"/>
    <xf numFmtId="0" fontId="3" fillId="0" borderId="10" xfId="0" applyFont="1" applyFill="1" applyBorder="1" applyAlignment="1"/>
    <xf numFmtId="0" fontId="3" fillId="0" borderId="10" xfId="0" applyFont="1" applyFill="1" applyBorder="1" applyAlignment="1">
      <alignment wrapText="1"/>
    </xf>
    <xf numFmtId="14" fontId="3" fillId="0" borderId="10" xfId="0" applyNumberFormat="1" applyFont="1" applyFill="1" applyBorder="1" applyAlignment="1"/>
    <xf numFmtId="0" fontId="4" fillId="3" borderId="10" xfId="0" applyFont="1" applyFill="1" applyBorder="1" applyAlignment="1"/>
    <xf numFmtId="0" fontId="4" fillId="5" borderId="13" xfId="0" applyNumberFormat="1" applyFont="1" applyFill="1" applyBorder="1" applyAlignment="1">
      <alignment wrapText="1"/>
    </xf>
    <xf numFmtId="0" fontId="4" fillId="5" borderId="13" xfId="0" applyNumberFormat="1" applyFont="1" applyFill="1" applyBorder="1"/>
    <xf numFmtId="0" fontId="3" fillId="6" borderId="10" xfId="0" applyFont="1" applyFill="1" applyBorder="1" applyAlignment="1"/>
    <xf numFmtId="0" fontId="3" fillId="0" borderId="10" xfId="0" applyNumberFormat="1" applyFont="1" applyBorder="1" applyAlignment="1">
      <alignment wrapText="1"/>
    </xf>
    <xf numFmtId="0" fontId="4" fillId="3" borderId="10" xfId="0" applyNumberFormat="1" applyFont="1" applyFill="1" applyBorder="1"/>
    <xf numFmtId="0" fontId="3" fillId="0" borderId="0" xfId="0" applyNumberFormat="1" applyFont="1" applyAlignment="1">
      <alignment wrapText="1"/>
    </xf>
    <xf numFmtId="0" fontId="4" fillId="5" borderId="10" xfId="0" applyNumberFormat="1" applyFont="1" applyFill="1" applyBorder="1" applyAlignment="1">
      <alignment wrapText="1"/>
    </xf>
    <xf numFmtId="14" fontId="3" fillId="0" borderId="10" xfId="0" applyNumberFormat="1" applyFont="1" applyBorder="1" applyAlignment="1">
      <alignment wrapText="1"/>
    </xf>
    <xf numFmtId="0" fontId="4" fillId="3" borderId="10" xfId="0" applyNumberFormat="1" applyFont="1" applyFill="1" applyBorder="1" applyAlignment="1">
      <alignment wrapText="1"/>
    </xf>
    <xf numFmtId="0" fontId="3" fillId="0" borderId="10" xfId="0" applyNumberFormat="1" applyFont="1" applyBorder="1" applyAlignment="1">
      <alignment horizontal="center" wrapText="1"/>
    </xf>
    <xf numFmtId="0" fontId="6" fillId="0" borderId="10" xfId="0" applyNumberFormat="1" applyFont="1" applyBorder="1" applyAlignment="1">
      <alignment horizontal="center" wrapText="1"/>
    </xf>
    <xf numFmtId="0" fontId="1" fillId="0" borderId="0" xfId="0" applyNumberFormat="1" applyFont="1"/>
    <xf numFmtId="0" fontId="0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vertical="center"/>
    </xf>
    <xf numFmtId="0" fontId="8" fillId="8" borderId="3" xfId="0" applyFont="1" applyFill="1" applyBorder="1" applyAlignment="1">
      <alignment horizontal="left" vertical="center"/>
    </xf>
    <xf numFmtId="0" fontId="2" fillId="9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3" fillId="6" borderId="10" xfId="0" applyNumberFormat="1" applyFont="1" applyFill="1" applyBorder="1"/>
    <xf numFmtId="0" fontId="3" fillId="6" borderId="10" xfId="0" applyNumberFormat="1" applyFont="1" applyFill="1" applyBorder="1" applyAlignment="1">
      <alignment wrapText="1"/>
    </xf>
    <xf numFmtId="0" fontId="2" fillId="7" borderId="15" xfId="0" applyFont="1" applyFill="1" applyBorder="1"/>
    <xf numFmtId="0" fontId="2" fillId="7" borderId="16" xfId="0" applyFont="1" applyFill="1" applyBorder="1"/>
    <xf numFmtId="0" fontId="2" fillId="7" borderId="16" xfId="0" applyFont="1" applyFill="1" applyBorder="1" applyAlignment="1">
      <alignment wrapText="1"/>
    </xf>
    <xf numFmtId="0" fontId="0" fillId="8" borderId="20" xfId="0" applyFill="1" applyBorder="1"/>
    <xf numFmtId="0" fontId="0" fillId="8" borderId="3" xfId="0" applyFont="1" applyFill="1" applyBorder="1"/>
    <xf numFmtId="0" fontId="0" fillId="8" borderId="3" xfId="0" applyFont="1" applyFill="1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0" xfId="0" applyFont="1" applyFill="1" applyBorder="1" applyAlignment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2" fillId="3" borderId="24" xfId="0" applyFont="1" applyFill="1" applyBorder="1" applyAlignment="1">
      <alignment wrapText="1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wrapText="1"/>
    </xf>
    <xf numFmtId="0" fontId="3" fillId="10" borderId="0" xfId="0" applyNumberFormat="1" applyFont="1" applyFill="1"/>
    <xf numFmtId="0" fontId="3" fillId="11" borderId="10" xfId="0" applyNumberFormat="1" applyFont="1" applyFill="1" applyBorder="1"/>
    <xf numFmtId="0" fontId="3" fillId="10" borderId="10" xfId="0" applyNumberFormat="1" applyFont="1" applyFill="1" applyBorder="1"/>
    <xf numFmtId="0" fontId="3" fillId="0" borderId="14" xfId="0" applyNumberFormat="1" applyFont="1" applyBorder="1"/>
    <xf numFmtId="0" fontId="3" fillId="11" borderId="27" xfId="0" applyNumberFormat="1" applyFont="1" applyFill="1" applyBorder="1"/>
    <xf numFmtId="0" fontId="4" fillId="3" borderId="8" xfId="0" applyNumberFormat="1" applyFont="1" applyFill="1" applyBorder="1"/>
    <xf numFmtId="0" fontId="2" fillId="7" borderId="29" xfId="0" applyFont="1" applyFill="1" applyBorder="1"/>
    <xf numFmtId="0" fontId="0" fillId="8" borderId="30" xfId="0" applyFill="1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33" xfId="0" applyBorder="1" applyAlignment="1">
      <alignment horizontal="center"/>
    </xf>
    <xf numFmtId="0" fontId="3" fillId="0" borderId="10" xfId="0" applyNumberFormat="1" applyFont="1" applyBorder="1" applyAlignment="1">
      <alignment horizontal="left"/>
    </xf>
    <xf numFmtId="0" fontId="3" fillId="11" borderId="26" xfId="0" applyNumberFormat="1" applyFont="1" applyFill="1" applyBorder="1" applyAlignment="1">
      <alignment horizontal="left"/>
    </xf>
    <xf numFmtId="0" fontId="3" fillId="11" borderId="28" xfId="0" applyNumberFormat="1" applyFont="1" applyFill="1" applyBorder="1" applyAlignment="1">
      <alignment horizontal="left"/>
    </xf>
    <xf numFmtId="0" fontId="3" fillId="11" borderId="27" xfId="0" applyNumberFormat="1" applyFont="1" applyFill="1" applyBorder="1" applyAlignment="1">
      <alignment horizontal="left"/>
    </xf>
    <xf numFmtId="0" fontId="6" fillId="11" borderId="26" xfId="0" applyNumberFormat="1" applyFont="1" applyFill="1" applyBorder="1" applyAlignment="1">
      <alignment horizontal="left" wrapText="1"/>
    </xf>
    <xf numFmtId="0" fontId="6" fillId="11" borderId="28" xfId="0" applyNumberFormat="1" applyFont="1" applyFill="1" applyBorder="1" applyAlignment="1">
      <alignment horizontal="left"/>
    </xf>
    <xf numFmtId="0" fontId="6" fillId="11" borderId="27" xfId="0" applyNumberFormat="1" applyFont="1" applyFill="1" applyBorder="1" applyAlignment="1">
      <alignment horizontal="left"/>
    </xf>
    <xf numFmtId="0" fontId="0" fillId="8" borderId="1" xfId="0" applyFill="1" applyBorder="1" applyAlignment="1">
      <alignment horizontal="left" vertical="top" wrapText="1"/>
    </xf>
    <xf numFmtId="0" fontId="0" fillId="8" borderId="2" xfId="0" applyFill="1" applyBorder="1" applyAlignment="1">
      <alignment horizontal="left" vertical="top" wrapText="1"/>
    </xf>
    <xf numFmtId="0" fontId="0" fillId="8" borderId="7" xfId="0" applyFill="1" applyBorder="1" applyAlignment="1">
      <alignment horizontal="left" vertical="top" wrapText="1"/>
    </xf>
    <xf numFmtId="0" fontId="0" fillId="8" borderId="1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1" xfId="0" applyFill="1" applyBorder="1" applyAlignment="1">
      <alignment horizontal="left" wrapText="1"/>
    </xf>
    <xf numFmtId="0" fontId="0" fillId="8" borderId="2" xfId="0" applyFill="1" applyBorder="1" applyAlignment="1">
      <alignment horizontal="left"/>
    </xf>
    <xf numFmtId="0" fontId="0" fillId="8" borderId="7" xfId="0" applyFill="1" applyBorder="1" applyAlignment="1">
      <alignment horizontal="left"/>
    </xf>
    <xf numFmtId="0" fontId="3" fillId="0" borderId="10" xfId="0" applyNumberFormat="1" applyFont="1" applyBorder="1" applyAlignment="1">
      <alignment horizontal="center"/>
    </xf>
    <xf numFmtId="0" fontId="3" fillId="10" borderId="26" xfId="0" applyNumberFormat="1" applyFont="1" applyFill="1" applyBorder="1" applyAlignment="1">
      <alignment horizontal="left"/>
    </xf>
    <xf numFmtId="0" fontId="3" fillId="10" borderId="27" xfId="0" applyNumberFormat="1" applyFont="1" applyFill="1" applyBorder="1" applyAlignment="1">
      <alignment horizontal="left"/>
    </xf>
    <xf numFmtId="0" fontId="3" fillId="10" borderId="26" xfId="0" applyNumberFormat="1" applyFont="1" applyFill="1" applyBorder="1" applyAlignment="1">
      <alignment horizontal="center"/>
    </xf>
    <xf numFmtId="0" fontId="3" fillId="10" borderId="28" xfId="0" applyNumberFormat="1" applyFont="1" applyFill="1" applyBorder="1" applyAlignment="1">
      <alignment horizontal="center"/>
    </xf>
    <xf numFmtId="0" fontId="3" fillId="10" borderId="27" xfId="0" applyNumberFormat="1" applyFont="1" applyFill="1" applyBorder="1" applyAlignment="1">
      <alignment horizontal="center"/>
    </xf>
    <xf numFmtId="0" fontId="3" fillId="0" borderId="10" xfId="0" applyNumberFormat="1" applyFont="1" applyBorder="1" applyAlignment="1">
      <alignment horizontal="center" wrapText="1"/>
    </xf>
    <xf numFmtId="0" fontId="8" fillId="8" borderId="1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/>
    </xf>
    <xf numFmtId="0" fontId="8" fillId="8" borderId="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2" fillId="7" borderId="17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0" fontId="3" fillId="0" borderId="10" xfId="0" applyNumberFormat="1" applyFont="1" applyBorder="1" applyAlignment="1">
      <alignment horizontal="left" wrapText="1"/>
    </xf>
    <xf numFmtId="0" fontId="1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11" borderId="26" xfId="0" applyNumberFormat="1" applyFont="1" applyFill="1" applyBorder="1" applyAlignment="1">
      <alignment horizontal="left" vertical="top" wrapText="1"/>
    </xf>
    <xf numFmtId="0" fontId="3" fillId="11" borderId="28" xfId="0" applyNumberFormat="1" applyFont="1" applyFill="1" applyBorder="1" applyAlignment="1">
      <alignment horizontal="left" vertical="top"/>
    </xf>
    <xf numFmtId="0" fontId="3" fillId="11" borderId="27" xfId="0" applyNumberFormat="1" applyFont="1" applyFill="1" applyBorder="1" applyAlignment="1">
      <alignment horizontal="left" vertical="top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abSelected="1" topLeftCell="A115" workbookViewId="0">
      <selection activeCell="B136" sqref="B136"/>
    </sheetView>
  </sheetViews>
  <sheetFormatPr defaultColWidth="9" defaultRowHeight="14.4"/>
  <cols>
    <col min="2" max="2" width="23.88671875" customWidth="1"/>
    <col min="3" max="3" width="34.21875" customWidth="1"/>
    <col min="4" max="4" width="23.88671875" customWidth="1"/>
    <col min="5" max="5" width="34.88671875" customWidth="1"/>
    <col min="6" max="6" width="22.33203125" customWidth="1"/>
    <col min="7" max="7" width="38.6640625" customWidth="1"/>
    <col min="8" max="8" width="22.77734375" customWidth="1"/>
    <col min="9" max="9" width="21.21875" customWidth="1"/>
    <col min="10" max="10" width="56.33203125" customWidth="1"/>
    <col min="11" max="11" width="21.44140625" customWidth="1"/>
  </cols>
  <sheetData>
    <row r="1" spans="1:10" ht="13.5" customHeight="1"/>
    <row r="3" spans="1:10">
      <c r="B3" s="194" t="s">
        <v>0</v>
      </c>
      <c r="C3" s="194"/>
      <c r="D3" s="194"/>
      <c r="E3" s="194"/>
      <c r="F3" s="194"/>
      <c r="G3" s="2"/>
      <c r="H3" s="2"/>
      <c r="I3" s="23"/>
    </row>
    <row r="4" spans="1:10" ht="13.5" customHeight="1">
      <c r="B4" s="29"/>
      <c r="C4" s="29" t="s">
        <v>1</v>
      </c>
      <c r="D4" s="29" t="s">
        <v>2</v>
      </c>
      <c r="E4" s="29" t="s">
        <v>3</v>
      </c>
      <c r="F4" s="29" t="s">
        <v>4</v>
      </c>
      <c r="G4" s="30"/>
      <c r="H4" s="30"/>
      <c r="I4" s="67"/>
    </row>
    <row r="5" spans="1:10" s="26" customFormat="1">
      <c r="B5" s="31" t="s">
        <v>5</v>
      </c>
      <c r="C5" s="32">
        <v>16</v>
      </c>
      <c r="D5" s="33">
        <v>6</v>
      </c>
      <c r="E5" s="32">
        <v>7</v>
      </c>
      <c r="F5" s="32">
        <v>29</v>
      </c>
      <c r="G5" s="34"/>
      <c r="H5" s="34"/>
      <c r="I5" s="68"/>
    </row>
    <row r="6" spans="1:10" s="26" customFormat="1" ht="13.5" customHeight="1">
      <c r="B6" s="31" t="s">
        <v>6</v>
      </c>
      <c r="C6" s="32">
        <v>0</v>
      </c>
      <c r="D6" s="33">
        <v>0</v>
      </c>
      <c r="E6" s="32">
        <v>0</v>
      </c>
      <c r="F6" s="32">
        <v>0</v>
      </c>
      <c r="G6" s="34"/>
      <c r="H6" s="34"/>
      <c r="I6" s="68"/>
    </row>
    <row r="7" spans="1:10" s="26" customFormat="1" ht="13.5" customHeight="1">
      <c r="B7" s="31" t="s">
        <v>7</v>
      </c>
      <c r="C7" s="32">
        <v>0</v>
      </c>
      <c r="D7" s="33">
        <v>0</v>
      </c>
      <c r="E7" s="32">
        <v>0</v>
      </c>
      <c r="F7" s="32">
        <v>0</v>
      </c>
      <c r="G7" s="34"/>
      <c r="H7" s="34"/>
      <c r="I7" s="68"/>
    </row>
    <row r="8" spans="1:10" s="26" customFormat="1">
      <c r="B8" s="31" t="s">
        <v>8</v>
      </c>
      <c r="C8" s="32" t="s">
        <v>9</v>
      </c>
      <c r="D8" s="33">
        <v>0</v>
      </c>
      <c r="E8" s="32">
        <v>0</v>
      </c>
      <c r="F8" s="32">
        <v>0</v>
      </c>
      <c r="G8" s="34"/>
      <c r="H8" s="34"/>
      <c r="I8" s="68"/>
    </row>
    <row r="9" spans="1:10" s="26" customFormat="1">
      <c r="B9" s="31" t="s">
        <v>10</v>
      </c>
      <c r="C9" s="32" t="s">
        <v>9</v>
      </c>
      <c r="D9" s="33">
        <v>0</v>
      </c>
      <c r="E9" s="32">
        <v>0</v>
      </c>
      <c r="F9" s="32">
        <v>0</v>
      </c>
      <c r="G9" s="34"/>
      <c r="H9" s="34"/>
      <c r="I9" s="68"/>
    </row>
    <row r="10" spans="1:10" s="26" customFormat="1" ht="57.6">
      <c r="B10" s="35" t="s">
        <v>11</v>
      </c>
      <c r="C10" s="36" t="s">
        <v>12</v>
      </c>
      <c r="D10" s="36" t="s">
        <v>13</v>
      </c>
      <c r="E10" s="37"/>
      <c r="F10" s="38">
        <v>13</v>
      </c>
      <c r="G10" s="37"/>
      <c r="H10" s="37"/>
      <c r="I10" s="68"/>
    </row>
    <row r="11" spans="1:10" s="27" customFormat="1">
      <c r="A11" s="39"/>
      <c r="B11" s="40" t="s">
        <v>14</v>
      </c>
      <c r="C11" s="40"/>
      <c r="D11" s="40"/>
      <c r="E11" s="40"/>
      <c r="F11" s="40"/>
      <c r="G11" s="40"/>
      <c r="H11" s="40"/>
      <c r="I11" s="22"/>
      <c r="J11" s="69"/>
    </row>
    <row r="12" spans="1:10" s="27" customFormat="1">
      <c r="A12" s="39"/>
      <c r="B12" s="40"/>
      <c r="C12" s="41" t="s">
        <v>15</v>
      </c>
      <c r="D12" s="41" t="s">
        <v>16</v>
      </c>
      <c r="E12" s="41" t="s">
        <v>17</v>
      </c>
      <c r="F12" s="41" t="s">
        <v>18</v>
      </c>
      <c r="G12" s="40"/>
      <c r="H12" s="40"/>
      <c r="I12" s="22"/>
      <c r="J12" s="70"/>
    </row>
    <row r="13" spans="1:10">
      <c r="A13" s="42"/>
      <c r="B13" s="43" t="s">
        <v>19</v>
      </c>
      <c r="C13" s="44">
        <v>24613084.329999998</v>
      </c>
      <c r="D13" s="45">
        <v>1238160</v>
      </c>
      <c r="E13" s="45">
        <v>93325590.939999998</v>
      </c>
      <c r="F13" s="44">
        <f>SUM(C13:E13)</f>
        <v>119176835.27</v>
      </c>
      <c r="G13" s="46"/>
      <c r="H13" s="47"/>
      <c r="I13" s="71"/>
    </row>
    <row r="14" spans="1:10">
      <c r="A14" s="42"/>
      <c r="B14" s="48"/>
      <c r="C14" s="195" t="s">
        <v>20</v>
      </c>
      <c r="D14" s="195"/>
      <c r="E14" s="195" t="s">
        <v>21</v>
      </c>
      <c r="F14" s="195"/>
      <c r="G14" s="43" t="s">
        <v>22</v>
      </c>
      <c r="H14" s="48"/>
      <c r="I14" s="72"/>
    </row>
    <row r="15" spans="1:10">
      <c r="A15" s="42"/>
      <c r="B15" s="48"/>
      <c r="C15" s="49" t="s">
        <v>23</v>
      </c>
      <c r="D15" s="49" t="s">
        <v>24</v>
      </c>
      <c r="E15" s="49" t="s">
        <v>23</v>
      </c>
      <c r="F15" s="49" t="s">
        <v>24</v>
      </c>
      <c r="G15" s="49" t="s">
        <v>25</v>
      </c>
      <c r="H15" s="49" t="s">
        <v>26</v>
      </c>
      <c r="I15" s="73"/>
    </row>
    <row r="16" spans="1:10">
      <c r="A16" s="42"/>
      <c r="B16" s="48" t="s">
        <v>27</v>
      </c>
      <c r="C16" s="50">
        <v>12721889.84</v>
      </c>
      <c r="D16" s="50">
        <v>12367090.24</v>
      </c>
      <c r="E16" s="51">
        <v>24534627</v>
      </c>
      <c r="F16" s="51">
        <v>10368621.42</v>
      </c>
      <c r="G16" s="52"/>
      <c r="H16" s="52"/>
      <c r="I16" s="71"/>
    </row>
    <row r="17" spans="1:9">
      <c r="B17" s="175" t="s">
        <v>28</v>
      </c>
      <c r="C17" s="176"/>
      <c r="D17" s="176"/>
      <c r="E17" s="176"/>
      <c r="F17" s="176"/>
      <c r="G17" s="176"/>
      <c r="H17" s="177"/>
      <c r="I17" s="22"/>
    </row>
    <row r="18" spans="1:9">
      <c r="B18" s="188" t="s">
        <v>29</v>
      </c>
      <c r="C18" s="189"/>
      <c r="D18" s="189"/>
      <c r="E18" s="189"/>
      <c r="F18" s="189"/>
      <c r="G18" s="189"/>
      <c r="H18" s="190"/>
      <c r="I18" s="74"/>
    </row>
    <row r="19" spans="1:9">
      <c r="B19" s="53" t="s">
        <v>30</v>
      </c>
      <c r="C19" s="53" t="s">
        <v>31</v>
      </c>
      <c r="D19" s="53" t="s">
        <v>32</v>
      </c>
      <c r="E19" s="53" t="s">
        <v>33</v>
      </c>
      <c r="F19" s="53" t="s">
        <v>34</v>
      </c>
      <c r="G19" s="53" t="s">
        <v>35</v>
      </c>
      <c r="H19" s="53" t="s">
        <v>36</v>
      </c>
      <c r="I19" s="75"/>
    </row>
    <row r="20" spans="1:9">
      <c r="B20" s="2"/>
      <c r="C20" s="2"/>
      <c r="D20" s="2"/>
      <c r="E20" s="2"/>
      <c r="F20" s="2"/>
      <c r="G20" s="2"/>
      <c r="H20" s="2"/>
    </row>
    <row r="21" spans="1:9">
      <c r="A21" s="42"/>
      <c r="B21" s="49">
        <v>9</v>
      </c>
      <c r="C21" s="52"/>
      <c r="D21" s="54"/>
      <c r="E21" s="52"/>
      <c r="F21" s="52"/>
      <c r="G21" s="52"/>
      <c r="H21" s="52"/>
      <c r="I21" s="71"/>
    </row>
    <row r="22" spans="1:9">
      <c r="A22" s="42"/>
      <c r="B22" s="49">
        <v>10</v>
      </c>
      <c r="C22" s="52"/>
      <c r="D22" s="54"/>
      <c r="E22" s="52"/>
      <c r="F22" s="52"/>
      <c r="G22" s="52"/>
      <c r="H22" s="52"/>
      <c r="I22" s="71"/>
    </row>
    <row r="23" spans="1:9">
      <c r="B23" s="188" t="s">
        <v>39</v>
      </c>
      <c r="C23" s="189"/>
      <c r="D23" s="189"/>
      <c r="E23" s="189"/>
      <c r="F23" s="189"/>
      <c r="G23" s="189"/>
      <c r="H23" s="190"/>
      <c r="I23" s="74"/>
    </row>
    <row r="24" spans="1:9">
      <c r="B24" s="53" t="s">
        <v>30</v>
      </c>
      <c r="C24" s="53" t="s">
        <v>31</v>
      </c>
      <c r="D24" s="53" t="s">
        <v>32</v>
      </c>
      <c r="E24" s="53" t="s">
        <v>33</v>
      </c>
      <c r="F24" s="53" t="s">
        <v>34</v>
      </c>
      <c r="G24" s="55" t="s">
        <v>40</v>
      </c>
      <c r="H24" s="56" t="s">
        <v>36</v>
      </c>
      <c r="I24" s="75"/>
    </row>
    <row r="25" spans="1:9">
      <c r="B25" s="2"/>
      <c r="C25" s="52"/>
      <c r="D25" s="52"/>
      <c r="E25" s="52"/>
      <c r="F25" s="52"/>
      <c r="G25" s="52"/>
      <c r="H25" s="2"/>
      <c r="I25" s="23"/>
    </row>
    <row r="26" spans="1:9">
      <c r="B26" s="57"/>
      <c r="C26" s="2"/>
      <c r="D26" s="58"/>
      <c r="E26" s="2"/>
      <c r="F26" s="2"/>
      <c r="G26" s="2"/>
      <c r="H26" s="2"/>
      <c r="I26" s="23"/>
    </row>
    <row r="27" spans="1:9">
      <c r="B27" s="191"/>
      <c r="C27" s="192"/>
      <c r="D27" s="192"/>
      <c r="E27" s="192"/>
      <c r="F27" s="192"/>
      <c r="G27" s="192"/>
      <c r="H27" s="193"/>
      <c r="I27" s="76"/>
    </row>
    <row r="30" spans="1:9">
      <c r="B30" s="194" t="s">
        <v>45</v>
      </c>
      <c r="C30" s="194"/>
      <c r="D30" s="194"/>
      <c r="E30" s="194"/>
      <c r="F30" s="194"/>
      <c r="G30" s="194"/>
      <c r="H30" s="194"/>
      <c r="I30" s="77"/>
    </row>
    <row r="31" spans="1:9">
      <c r="B31" s="59"/>
      <c r="C31" s="60" t="s">
        <v>46</v>
      </c>
      <c r="D31" s="60" t="s">
        <v>47</v>
      </c>
      <c r="E31" s="60" t="s">
        <v>48</v>
      </c>
      <c r="F31" s="60" t="s">
        <v>49</v>
      </c>
      <c r="G31" s="60" t="s">
        <v>50</v>
      </c>
      <c r="H31" s="60" t="s">
        <v>4</v>
      </c>
      <c r="I31" s="23"/>
    </row>
    <row r="32" spans="1:9">
      <c r="B32" s="3" t="s">
        <v>51</v>
      </c>
      <c r="C32" s="61">
        <v>914490.8</v>
      </c>
      <c r="D32" s="34">
        <v>101194.16</v>
      </c>
      <c r="E32" s="34">
        <v>84041.08</v>
      </c>
      <c r="F32" s="34">
        <v>64210.86</v>
      </c>
      <c r="G32" s="34">
        <v>20609.25</v>
      </c>
      <c r="H32" s="2">
        <f>SUM(C32:G32)</f>
        <v>1184546.1500000001</v>
      </c>
      <c r="I32" s="23"/>
    </row>
    <row r="33" spans="2:9">
      <c r="B33" s="3" t="s">
        <v>52</v>
      </c>
      <c r="C33" s="61">
        <v>467602.55</v>
      </c>
      <c r="D33" s="61">
        <v>220</v>
      </c>
      <c r="E33" s="61"/>
      <c r="F33" s="61">
        <v>6633.87</v>
      </c>
      <c r="G33" s="61"/>
      <c r="H33" s="2"/>
      <c r="I33" s="23"/>
    </row>
    <row r="34" spans="2:9">
      <c r="B34" s="3" t="s">
        <v>53</v>
      </c>
      <c r="C34" s="61">
        <v>123140</v>
      </c>
      <c r="D34" s="61"/>
      <c r="E34" s="61"/>
      <c r="F34" s="61"/>
      <c r="G34" s="61"/>
      <c r="H34" s="2"/>
      <c r="I34" s="23"/>
    </row>
    <row r="35" spans="2:9">
      <c r="B35" s="3" t="s">
        <v>54</v>
      </c>
      <c r="C35" s="61">
        <v>4000000</v>
      </c>
      <c r="D35" s="61"/>
      <c r="E35" s="61"/>
      <c r="F35" s="61"/>
      <c r="G35" s="61"/>
      <c r="H35" s="2"/>
      <c r="I35" s="23"/>
    </row>
    <row r="36" spans="2:9">
      <c r="B36" s="174" t="s">
        <v>55</v>
      </c>
      <c r="C36" s="174"/>
      <c r="D36" s="174"/>
      <c r="E36" s="174"/>
      <c r="F36" s="174"/>
      <c r="G36" s="174"/>
      <c r="H36" s="2"/>
      <c r="I36" s="78"/>
    </row>
    <row r="37" spans="2:9">
      <c r="B37" s="63" t="s">
        <v>56</v>
      </c>
      <c r="C37" s="64">
        <v>726666.43</v>
      </c>
      <c r="D37" s="63" t="s">
        <v>57</v>
      </c>
      <c r="E37" s="64">
        <v>12422545.52</v>
      </c>
      <c r="F37" s="63" t="s">
        <v>58</v>
      </c>
      <c r="G37" s="64">
        <v>9251940.6400000006</v>
      </c>
      <c r="H37" s="64" t="s">
        <v>59</v>
      </c>
      <c r="I37" s="78"/>
    </row>
    <row r="38" spans="2:9">
      <c r="B38" s="63" t="s">
        <v>60</v>
      </c>
      <c r="C38" s="64">
        <v>1082800</v>
      </c>
      <c r="D38" s="63" t="s">
        <v>61</v>
      </c>
      <c r="E38" s="64">
        <v>-2017138.69</v>
      </c>
      <c r="F38" s="63" t="s">
        <v>62</v>
      </c>
      <c r="G38" s="64">
        <v>5801171.9000000004</v>
      </c>
      <c r="H38" s="64" t="s">
        <v>59</v>
      </c>
      <c r="I38" s="78"/>
    </row>
    <row r="39" spans="2:9">
      <c r="B39" s="63" t="s">
        <v>63</v>
      </c>
      <c r="C39" s="64"/>
      <c r="D39" s="64"/>
      <c r="E39" s="64"/>
      <c r="F39" s="63" t="s">
        <v>64</v>
      </c>
      <c r="G39" s="64">
        <f>G37-G38</f>
        <v>3450768.74</v>
      </c>
      <c r="H39" s="64" t="s">
        <v>59</v>
      </c>
      <c r="I39" s="23"/>
    </row>
    <row r="40" spans="2:9">
      <c r="B40" s="2"/>
      <c r="C40" s="2"/>
      <c r="D40" s="2"/>
      <c r="E40" s="2"/>
      <c r="F40" s="2"/>
      <c r="G40" s="2"/>
      <c r="H40" s="2"/>
      <c r="I40" s="23"/>
    </row>
    <row r="41" spans="2:9">
      <c r="B41" s="3" t="s">
        <v>65</v>
      </c>
      <c r="C41" s="2"/>
      <c r="D41" s="2"/>
      <c r="E41" s="2"/>
      <c r="F41" s="2"/>
      <c r="G41" s="2"/>
      <c r="H41" s="2"/>
      <c r="I41" s="23"/>
    </row>
    <row r="42" spans="2:9">
      <c r="B42" s="3" t="s">
        <v>66</v>
      </c>
      <c r="C42" s="2"/>
      <c r="D42" s="2"/>
      <c r="E42" s="2"/>
      <c r="F42" s="2"/>
      <c r="G42" s="2"/>
      <c r="H42" s="2"/>
      <c r="I42" s="23"/>
    </row>
    <row r="43" spans="2:9">
      <c r="B43" s="174" t="s">
        <v>67</v>
      </c>
      <c r="C43" s="174"/>
      <c r="D43" s="174"/>
      <c r="E43" s="174"/>
      <c r="F43" s="174"/>
      <c r="G43" s="174"/>
      <c r="H43" s="2"/>
      <c r="I43" s="22"/>
    </row>
    <row r="44" spans="2:9">
      <c r="B44" s="175" t="s">
        <v>68</v>
      </c>
      <c r="C44" s="176"/>
      <c r="D44" s="176"/>
      <c r="E44" s="176"/>
      <c r="F44" s="176"/>
      <c r="G44" s="176"/>
      <c r="H44" s="177"/>
      <c r="I44" s="79"/>
    </row>
    <row r="45" spans="2:9">
      <c r="B45" s="62" t="s">
        <v>30</v>
      </c>
      <c r="C45" s="62" t="s">
        <v>69</v>
      </c>
      <c r="D45" s="62" t="s">
        <v>70</v>
      </c>
      <c r="E45" s="65" t="s">
        <v>71</v>
      </c>
      <c r="F45" s="65" t="s">
        <v>72</v>
      </c>
      <c r="G45" s="62" t="s">
        <v>73</v>
      </c>
      <c r="H45" s="62" t="s">
        <v>74</v>
      </c>
      <c r="I45" s="79"/>
    </row>
    <row r="46" spans="2:9">
      <c r="B46" s="62">
        <v>1</v>
      </c>
      <c r="C46" s="62">
        <v>100000</v>
      </c>
      <c r="D46" s="62">
        <v>100000</v>
      </c>
      <c r="E46" s="65" t="s">
        <v>75</v>
      </c>
      <c r="F46" s="65" t="s">
        <v>76</v>
      </c>
      <c r="G46" s="66">
        <v>44159</v>
      </c>
      <c r="H46" s="62"/>
      <c r="I46" s="79"/>
    </row>
    <row r="47" spans="2:9">
      <c r="B47" s="62">
        <v>2</v>
      </c>
      <c r="C47" s="62">
        <v>100000</v>
      </c>
      <c r="D47" s="62">
        <v>100000</v>
      </c>
      <c r="E47" s="65" t="s">
        <v>75</v>
      </c>
      <c r="F47" s="65" t="s">
        <v>37</v>
      </c>
      <c r="G47" s="66">
        <v>44159</v>
      </c>
      <c r="H47" s="62"/>
      <c r="I47" s="79"/>
    </row>
    <row r="48" spans="2:9">
      <c r="B48" s="62">
        <v>3</v>
      </c>
      <c r="C48" s="62">
        <v>10000</v>
      </c>
      <c r="D48" s="62">
        <v>10000</v>
      </c>
      <c r="E48" s="65" t="s">
        <v>77</v>
      </c>
      <c r="F48" s="65" t="s">
        <v>78</v>
      </c>
      <c r="G48" s="66">
        <v>44162</v>
      </c>
      <c r="H48" s="62"/>
      <c r="I48" s="79"/>
    </row>
    <row r="49" spans="2:10">
      <c r="B49" s="62">
        <v>4</v>
      </c>
      <c r="C49" s="62">
        <v>15600</v>
      </c>
      <c r="D49" s="62">
        <v>15600</v>
      </c>
      <c r="E49" s="65" t="s">
        <v>79</v>
      </c>
      <c r="F49" s="65" t="s">
        <v>80</v>
      </c>
      <c r="G49" s="66">
        <v>44091</v>
      </c>
      <c r="H49" s="62"/>
      <c r="I49" s="79"/>
    </row>
    <row r="50" spans="2:10">
      <c r="B50" s="62">
        <v>5</v>
      </c>
      <c r="C50" s="62">
        <v>20900</v>
      </c>
      <c r="D50" s="62">
        <v>20900</v>
      </c>
      <c r="E50" s="65" t="s">
        <v>81</v>
      </c>
      <c r="F50" s="65" t="s">
        <v>82</v>
      </c>
      <c r="G50" s="62" t="s">
        <v>83</v>
      </c>
      <c r="H50" s="62" t="s">
        <v>84</v>
      </c>
      <c r="I50" s="79"/>
    </row>
    <row r="51" spans="2:10">
      <c r="B51" s="62">
        <v>6</v>
      </c>
      <c r="C51" s="62">
        <v>2000</v>
      </c>
      <c r="D51" s="62">
        <v>2000</v>
      </c>
      <c r="E51" s="65" t="s">
        <v>81</v>
      </c>
      <c r="F51" s="65" t="s">
        <v>85</v>
      </c>
      <c r="G51" s="66">
        <v>44125</v>
      </c>
      <c r="H51" s="62" t="s">
        <v>84</v>
      </c>
      <c r="I51" s="79"/>
    </row>
    <row r="52" spans="2:10">
      <c r="B52" s="62">
        <v>7</v>
      </c>
      <c r="C52" s="62">
        <v>2000</v>
      </c>
      <c r="D52" s="62">
        <v>2000</v>
      </c>
      <c r="E52" s="65" t="s">
        <v>81</v>
      </c>
      <c r="F52" s="65" t="s">
        <v>86</v>
      </c>
      <c r="G52" s="66">
        <v>44125</v>
      </c>
      <c r="H52" s="62" t="s">
        <v>84</v>
      </c>
      <c r="I52" s="79"/>
    </row>
    <row r="53" spans="2:10">
      <c r="B53" s="62">
        <v>8</v>
      </c>
      <c r="C53" s="62">
        <v>20000</v>
      </c>
      <c r="D53" s="62">
        <v>20000</v>
      </c>
      <c r="E53" s="65" t="s">
        <v>87</v>
      </c>
      <c r="F53" s="65" t="s">
        <v>41</v>
      </c>
      <c r="G53" s="62" t="s">
        <v>88</v>
      </c>
      <c r="H53" s="62" t="s">
        <v>89</v>
      </c>
      <c r="I53" s="79"/>
    </row>
    <row r="54" spans="2:10">
      <c r="B54" s="62">
        <v>9</v>
      </c>
      <c r="C54" s="62">
        <v>24000</v>
      </c>
      <c r="D54" s="62">
        <v>24000</v>
      </c>
      <c r="E54" s="65" t="s">
        <v>87</v>
      </c>
      <c r="F54" s="65" t="s">
        <v>90</v>
      </c>
      <c r="G54" s="66">
        <v>43947</v>
      </c>
      <c r="H54" s="62"/>
      <c r="I54" s="79"/>
    </row>
    <row r="55" spans="2:10">
      <c r="B55" s="62">
        <v>10</v>
      </c>
      <c r="C55" s="62">
        <v>15000</v>
      </c>
      <c r="D55" s="62">
        <v>5777</v>
      </c>
      <c r="E55" s="65" t="s">
        <v>91</v>
      </c>
      <c r="F55" s="65" t="s">
        <v>42</v>
      </c>
      <c r="G55" s="66">
        <v>43960</v>
      </c>
      <c r="H55" s="62"/>
      <c r="I55" s="79"/>
    </row>
    <row r="56" spans="2:10">
      <c r="B56" s="62"/>
      <c r="C56" s="62"/>
      <c r="D56" s="62"/>
      <c r="E56" s="65"/>
      <c r="F56" s="65"/>
      <c r="G56" s="62"/>
      <c r="H56" s="62"/>
      <c r="I56" s="23"/>
    </row>
    <row r="57" spans="2:10">
      <c r="B57" s="62"/>
      <c r="C57" s="62"/>
      <c r="D57" s="62"/>
      <c r="E57" s="62"/>
      <c r="F57" s="62"/>
      <c r="G57" s="62"/>
      <c r="H57" s="2"/>
      <c r="I57" s="23"/>
    </row>
    <row r="58" spans="2:10">
      <c r="B58" s="62" t="s">
        <v>18</v>
      </c>
      <c r="C58" s="62">
        <f>SUM(C46:C57)</f>
        <v>309500</v>
      </c>
      <c r="D58" s="62">
        <f>SUM(D46:D57)</f>
        <v>300277</v>
      </c>
      <c r="E58" s="62"/>
      <c r="F58" s="62"/>
      <c r="G58" s="62"/>
      <c r="H58" s="2"/>
      <c r="I58" s="22"/>
    </row>
    <row r="59" spans="2:10">
      <c r="B59" s="175" t="s">
        <v>92</v>
      </c>
      <c r="C59" s="176"/>
      <c r="D59" s="176"/>
      <c r="E59" s="176"/>
      <c r="F59" s="176"/>
      <c r="G59" s="176"/>
      <c r="H59" s="177"/>
      <c r="I59" s="77"/>
    </row>
    <row r="60" spans="2:10">
      <c r="B60" s="60" t="s">
        <v>93</v>
      </c>
      <c r="C60" s="60" t="s">
        <v>31</v>
      </c>
      <c r="D60" s="60" t="s">
        <v>94</v>
      </c>
      <c r="E60" s="60" t="s">
        <v>95</v>
      </c>
      <c r="F60" s="60" t="s">
        <v>96</v>
      </c>
      <c r="G60" s="60" t="s">
        <v>97</v>
      </c>
      <c r="H60" s="60" t="s">
        <v>98</v>
      </c>
      <c r="I60" s="68"/>
      <c r="J60" s="26"/>
    </row>
    <row r="61" spans="2:10">
      <c r="B61" s="34"/>
      <c r="C61" s="34"/>
      <c r="D61" s="34"/>
      <c r="E61" s="80" t="s">
        <v>99</v>
      </c>
      <c r="F61" s="34" t="e">
        <f>SUM(#REF!)</f>
        <v>#REF!</v>
      </c>
      <c r="G61" s="34"/>
      <c r="H61" s="34"/>
      <c r="I61" s="68"/>
      <c r="J61" s="26"/>
    </row>
    <row r="62" spans="2:10">
      <c r="B62" s="174" t="s">
        <v>100</v>
      </c>
      <c r="C62" s="174"/>
      <c r="D62" s="174"/>
      <c r="E62" s="174"/>
      <c r="F62" s="174"/>
      <c r="G62" s="174"/>
    </row>
    <row r="63" spans="2:10">
      <c r="B63" s="60" t="s">
        <v>93</v>
      </c>
      <c r="C63" s="60" t="s">
        <v>31</v>
      </c>
      <c r="D63" s="60" t="s">
        <v>101</v>
      </c>
      <c r="E63" s="60" t="s">
        <v>102</v>
      </c>
      <c r="F63" s="60" t="s">
        <v>103</v>
      </c>
      <c r="G63" s="60" t="s">
        <v>97</v>
      </c>
      <c r="H63" s="60" t="s">
        <v>98</v>
      </c>
      <c r="I63" s="77"/>
    </row>
    <row r="64" spans="2:10">
      <c r="B64" s="2"/>
      <c r="C64" s="2"/>
      <c r="D64" s="2"/>
      <c r="E64" s="2"/>
      <c r="F64" s="2"/>
      <c r="G64" s="2"/>
      <c r="H64" s="2"/>
      <c r="I64" s="23"/>
    </row>
    <row r="65" spans="1:11">
      <c r="B65" s="2"/>
      <c r="C65" s="2"/>
      <c r="D65" s="2"/>
      <c r="E65" s="2"/>
      <c r="F65" s="2"/>
      <c r="G65" s="2"/>
      <c r="H65" s="2"/>
      <c r="I65" s="23"/>
    </row>
    <row r="66" spans="1:11">
      <c r="B66" s="2"/>
      <c r="C66" s="2"/>
      <c r="D66" s="2"/>
      <c r="E66" s="2"/>
      <c r="F66" s="2"/>
      <c r="G66" s="2"/>
      <c r="H66" s="2"/>
      <c r="I66" s="23"/>
    </row>
    <row r="67" spans="1:11">
      <c r="B67" s="2"/>
      <c r="C67" s="2"/>
      <c r="D67" s="2"/>
      <c r="E67" s="2" t="s">
        <v>99</v>
      </c>
      <c r="F67" s="2"/>
      <c r="G67" s="2"/>
      <c r="H67" s="2"/>
      <c r="I67" s="23"/>
    </row>
    <row r="68" spans="1:11">
      <c r="B68" s="178" t="s">
        <v>104</v>
      </c>
      <c r="C68" s="179"/>
      <c r="D68" s="179"/>
      <c r="E68" s="179"/>
      <c r="F68" s="179"/>
      <c r="G68" s="179"/>
      <c r="H68" s="179"/>
      <c r="I68" s="79"/>
    </row>
    <row r="69" spans="1:11">
      <c r="B69" s="60" t="s">
        <v>93</v>
      </c>
      <c r="C69" s="60" t="s">
        <v>31</v>
      </c>
      <c r="D69" s="60" t="s">
        <v>101</v>
      </c>
      <c r="E69" s="60" t="s">
        <v>102</v>
      </c>
      <c r="F69" s="60" t="s">
        <v>103</v>
      </c>
      <c r="G69" s="60" t="s">
        <v>97</v>
      </c>
      <c r="H69" s="60" t="s">
        <v>98</v>
      </c>
      <c r="I69" s="77"/>
    </row>
    <row r="70" spans="1:11">
      <c r="B70" s="34" t="s">
        <v>105</v>
      </c>
      <c r="C70" s="34" t="s">
        <v>106</v>
      </c>
      <c r="D70" s="34">
        <v>2</v>
      </c>
      <c r="E70" s="80">
        <v>44165</v>
      </c>
      <c r="F70" s="34">
        <v>150000</v>
      </c>
      <c r="G70" s="34"/>
      <c r="H70" s="34" t="s">
        <v>107</v>
      </c>
      <c r="I70" s="68"/>
    </row>
    <row r="71" spans="1:11">
      <c r="B71" s="34" t="s">
        <v>108</v>
      </c>
      <c r="C71" s="34" t="s">
        <v>109</v>
      </c>
      <c r="D71" s="34"/>
      <c r="E71" s="34"/>
      <c r="F71" s="34">
        <f>130000+450000</f>
        <v>580000</v>
      </c>
      <c r="G71" s="34" t="s">
        <v>110</v>
      </c>
      <c r="H71" s="34" t="s">
        <v>107</v>
      </c>
      <c r="I71" s="68"/>
    </row>
    <row r="72" spans="1:11">
      <c r="B72" s="2"/>
      <c r="C72" s="2"/>
      <c r="D72" s="2"/>
      <c r="E72" s="2" t="s">
        <v>99</v>
      </c>
      <c r="F72" s="2"/>
      <c r="G72" s="2"/>
      <c r="H72" s="2"/>
      <c r="I72" s="23"/>
    </row>
    <row r="73" spans="1:11">
      <c r="B73" s="21" t="s">
        <v>111</v>
      </c>
      <c r="C73" s="180"/>
      <c r="D73" s="180"/>
      <c r="E73" s="180"/>
      <c r="F73" s="180"/>
      <c r="G73" s="180"/>
      <c r="H73" s="180"/>
      <c r="I73" s="25"/>
    </row>
    <row r="74" spans="1:11">
      <c r="B74" s="21" t="s">
        <v>112</v>
      </c>
      <c r="C74" s="181"/>
      <c r="D74" s="182"/>
      <c r="E74" s="182"/>
      <c r="F74" s="182"/>
      <c r="G74" s="182"/>
      <c r="H74" s="183"/>
      <c r="I74" s="25"/>
    </row>
    <row r="76" spans="1:11">
      <c r="A76" s="42"/>
      <c r="B76" s="81" t="s">
        <v>113</v>
      </c>
      <c r="C76" s="48"/>
      <c r="D76" s="48"/>
      <c r="E76" s="48"/>
      <c r="F76" s="48"/>
      <c r="G76" s="48"/>
      <c r="H76" s="48"/>
      <c r="I76" s="48"/>
      <c r="J76" s="52"/>
      <c r="K76" s="52"/>
    </row>
    <row r="77" spans="1:11" ht="28.8">
      <c r="A77" s="42"/>
      <c r="B77" s="82" t="s">
        <v>93</v>
      </c>
      <c r="C77" s="82" t="s">
        <v>31</v>
      </c>
      <c r="D77" s="82" t="s">
        <v>114</v>
      </c>
      <c r="E77" s="82" t="s">
        <v>115</v>
      </c>
      <c r="F77" s="82" t="s">
        <v>116</v>
      </c>
      <c r="G77" s="82" t="s">
        <v>117</v>
      </c>
      <c r="H77" s="82" t="s">
        <v>118</v>
      </c>
      <c r="I77" s="87" t="s">
        <v>119</v>
      </c>
      <c r="J77" s="88" t="s">
        <v>120</v>
      </c>
      <c r="K77" s="82" t="s">
        <v>121</v>
      </c>
    </row>
    <row r="78" spans="1:11" s="28" customFormat="1" ht="115.2">
      <c r="B78" s="83" t="s">
        <v>122</v>
      </c>
      <c r="C78" s="83" t="s">
        <v>123</v>
      </c>
      <c r="D78" s="83" t="s">
        <v>44</v>
      </c>
      <c r="E78" s="84" t="s">
        <v>124</v>
      </c>
      <c r="F78" s="84" t="s">
        <v>125</v>
      </c>
      <c r="G78" s="83" t="s">
        <v>126</v>
      </c>
      <c r="H78" s="85">
        <v>44162</v>
      </c>
      <c r="I78" s="85"/>
      <c r="J78" s="83" t="s">
        <v>127</v>
      </c>
      <c r="K78" s="89"/>
    </row>
    <row r="79" spans="1:11" s="28" customFormat="1">
      <c r="B79" s="86" t="s">
        <v>111</v>
      </c>
      <c r="C79" s="184"/>
      <c r="D79" s="184"/>
      <c r="E79" s="184"/>
      <c r="F79" s="184"/>
      <c r="G79" s="184"/>
      <c r="H79" s="184"/>
      <c r="I79" s="184"/>
      <c r="J79" s="184"/>
      <c r="K79" s="184"/>
    </row>
    <row r="80" spans="1:11" s="28" customFormat="1">
      <c r="B80" s="86" t="s">
        <v>112</v>
      </c>
      <c r="C80" s="185" t="s">
        <v>128</v>
      </c>
      <c r="D80" s="185"/>
      <c r="E80" s="185"/>
      <c r="F80" s="185"/>
      <c r="G80" s="185"/>
      <c r="H80" s="185"/>
      <c r="I80" s="185"/>
      <c r="J80" s="185"/>
      <c r="K80" s="185"/>
    </row>
    <row r="81" spans="1:11">
      <c r="A81" s="42"/>
      <c r="B81" s="81" t="s">
        <v>113</v>
      </c>
      <c r="C81" s="48"/>
      <c r="D81" s="48"/>
      <c r="E81" s="48"/>
      <c r="F81" s="48"/>
      <c r="G81" s="48"/>
      <c r="H81" s="48"/>
      <c r="I81" s="48"/>
      <c r="J81" s="52"/>
      <c r="K81" s="52"/>
    </row>
    <row r="82" spans="1:11" ht="28.8">
      <c r="A82" s="42"/>
      <c r="B82" s="82" t="s">
        <v>93</v>
      </c>
      <c r="C82" s="82" t="s">
        <v>31</v>
      </c>
      <c r="D82" s="82" t="s">
        <v>114</v>
      </c>
      <c r="E82" s="82" t="s">
        <v>115</v>
      </c>
      <c r="F82" s="82" t="s">
        <v>116</v>
      </c>
      <c r="G82" s="82" t="s">
        <v>117</v>
      </c>
      <c r="H82" s="82" t="s">
        <v>118</v>
      </c>
      <c r="I82" s="87" t="s">
        <v>119</v>
      </c>
      <c r="J82" s="88" t="s">
        <v>120</v>
      </c>
      <c r="K82" s="82" t="s">
        <v>121</v>
      </c>
    </row>
    <row r="83" spans="1:11">
      <c r="A83" s="42"/>
      <c r="B83" s="52"/>
      <c r="C83" s="52"/>
      <c r="D83" s="52"/>
      <c r="E83" s="52"/>
      <c r="F83" s="52"/>
      <c r="G83" s="52"/>
      <c r="H83" s="52"/>
      <c r="I83" s="52"/>
      <c r="J83" s="52"/>
      <c r="K83" s="105"/>
    </row>
    <row r="84" spans="1:11">
      <c r="A84" s="42"/>
      <c r="B84" s="52"/>
      <c r="C84" s="52"/>
      <c r="D84" s="52"/>
      <c r="E84" s="52"/>
      <c r="F84" s="52"/>
      <c r="G84" s="52"/>
      <c r="H84" s="52"/>
      <c r="I84" s="52"/>
      <c r="J84" s="52"/>
      <c r="K84" s="105"/>
    </row>
    <row r="85" spans="1:11">
      <c r="A85" s="42"/>
      <c r="B85" s="91" t="s">
        <v>111</v>
      </c>
      <c r="C85" s="186" t="s">
        <v>132</v>
      </c>
      <c r="D85" s="135"/>
      <c r="E85" s="135"/>
      <c r="F85" s="135"/>
      <c r="G85" s="135"/>
      <c r="H85" s="135"/>
      <c r="I85" s="135"/>
      <c r="J85" s="135"/>
      <c r="K85" s="135"/>
    </row>
    <row r="86" spans="1:11">
      <c r="A86" s="42"/>
      <c r="B86" s="91" t="s">
        <v>112</v>
      </c>
      <c r="C86" s="150"/>
      <c r="D86" s="150"/>
      <c r="E86" s="150"/>
      <c r="F86" s="150"/>
      <c r="G86" s="150"/>
      <c r="H86" s="150"/>
      <c r="I86" s="150"/>
      <c r="J86" s="150"/>
      <c r="K86" s="150"/>
    </row>
    <row r="87" spans="1:11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</row>
    <row r="88" spans="1:11">
      <c r="A88" s="42"/>
      <c r="B88" s="187" t="s">
        <v>133</v>
      </c>
      <c r="C88" s="187"/>
      <c r="D88" s="187"/>
      <c r="E88" s="92"/>
      <c r="F88" s="92"/>
      <c r="G88" s="92"/>
      <c r="H88" s="92"/>
      <c r="I88" s="92"/>
      <c r="J88" s="92"/>
      <c r="K88" s="92"/>
    </row>
    <row r="89" spans="1:11">
      <c r="A89" s="42"/>
      <c r="B89" s="93" t="s">
        <v>93</v>
      </c>
      <c r="C89" s="93" t="s">
        <v>31</v>
      </c>
      <c r="D89" s="93" t="s">
        <v>114</v>
      </c>
      <c r="E89" s="93" t="s">
        <v>115</v>
      </c>
      <c r="F89" s="93" t="s">
        <v>116</v>
      </c>
      <c r="G89" s="93" t="s">
        <v>117</v>
      </c>
      <c r="H89" s="93" t="s">
        <v>118</v>
      </c>
      <c r="I89" s="87"/>
      <c r="J89" s="87" t="s">
        <v>120</v>
      </c>
      <c r="K89" s="93" t="s">
        <v>121</v>
      </c>
    </row>
    <row r="90" spans="1:11">
      <c r="A90" s="42"/>
      <c r="B90" s="90"/>
      <c r="C90" s="90"/>
      <c r="D90" s="90"/>
      <c r="E90" s="90"/>
      <c r="F90" s="90"/>
      <c r="G90" s="90"/>
      <c r="H90" s="94"/>
      <c r="I90" s="94"/>
      <c r="J90" s="90"/>
      <c r="K90" s="106"/>
    </row>
    <row r="91" spans="1:11">
      <c r="A91" s="42"/>
      <c r="B91" s="90"/>
      <c r="C91" s="90"/>
      <c r="D91" s="90"/>
      <c r="E91" s="90"/>
      <c r="F91" s="90"/>
      <c r="G91" s="90"/>
      <c r="H91" s="90"/>
      <c r="I91" s="90"/>
      <c r="J91" s="90"/>
      <c r="K91" s="106"/>
    </row>
    <row r="92" spans="1:11" ht="28.8">
      <c r="A92" s="42"/>
      <c r="B92" s="95" t="s">
        <v>111</v>
      </c>
      <c r="C92" s="96" t="s">
        <v>134</v>
      </c>
      <c r="D92" s="96"/>
      <c r="E92" s="96"/>
      <c r="F92" s="96"/>
      <c r="G92" s="96"/>
      <c r="H92" s="96"/>
      <c r="I92" s="96"/>
      <c r="J92" s="96"/>
      <c r="K92" s="96"/>
    </row>
    <row r="93" spans="1:11" ht="28.8">
      <c r="A93" s="42"/>
      <c r="B93" s="95" t="s">
        <v>112</v>
      </c>
      <c r="C93" s="97" t="s">
        <v>205</v>
      </c>
      <c r="D93" s="96"/>
      <c r="E93" s="96"/>
      <c r="F93" s="96"/>
      <c r="G93" s="96"/>
      <c r="H93" s="96"/>
      <c r="I93" s="96"/>
      <c r="J93" s="96"/>
      <c r="K93" s="96"/>
    </row>
    <row r="94" spans="1:11">
      <c r="A94" s="42"/>
      <c r="B94" s="90"/>
      <c r="C94" s="90"/>
      <c r="D94" s="90"/>
      <c r="E94" s="90"/>
      <c r="F94" s="90"/>
      <c r="G94" s="90"/>
      <c r="H94" s="94"/>
      <c r="I94" s="94"/>
      <c r="J94" s="90"/>
      <c r="K94" s="106"/>
    </row>
    <row r="95" spans="1:11">
      <c r="A95" s="42"/>
      <c r="B95" s="90"/>
      <c r="C95" s="90"/>
      <c r="D95" s="90"/>
      <c r="E95" s="90"/>
      <c r="F95" s="90"/>
      <c r="G95" s="90"/>
      <c r="H95" s="94"/>
      <c r="I95" s="94"/>
      <c r="J95" s="90"/>
      <c r="K95" s="106"/>
    </row>
    <row r="96" spans="1:11">
      <c r="A96" s="42"/>
      <c r="B96" s="90"/>
      <c r="C96" s="90"/>
      <c r="D96" s="90"/>
      <c r="E96" s="90"/>
      <c r="F96" s="90"/>
      <c r="G96" s="90"/>
      <c r="H96" s="94"/>
      <c r="I96" s="94"/>
      <c r="J96" s="90"/>
      <c r="K96" s="106"/>
    </row>
    <row r="97" spans="1:11">
      <c r="A97" s="42"/>
      <c r="B97" s="90"/>
      <c r="C97" s="90"/>
      <c r="D97" s="90"/>
      <c r="E97" s="90"/>
      <c r="F97" s="90"/>
      <c r="G97" s="90"/>
      <c r="H97" s="94"/>
      <c r="I97" s="94"/>
      <c r="J97" s="90"/>
      <c r="K97" s="106"/>
    </row>
    <row r="98" spans="1:11">
      <c r="A98" s="42"/>
      <c r="B98" s="90"/>
      <c r="C98" s="90"/>
      <c r="D98" s="90"/>
      <c r="E98" s="90"/>
      <c r="F98" s="90"/>
      <c r="G98" s="90"/>
      <c r="H98" s="94"/>
      <c r="I98" s="94"/>
      <c r="J98" s="90"/>
      <c r="K98" s="106"/>
    </row>
    <row r="99" spans="1:11">
      <c r="A99" s="42"/>
      <c r="B99" s="90"/>
      <c r="C99" s="90"/>
      <c r="D99" s="90"/>
      <c r="E99" s="90"/>
      <c r="F99" s="90"/>
      <c r="G99" s="90"/>
      <c r="H99" s="94"/>
      <c r="I99" s="94"/>
      <c r="J99" s="90"/>
      <c r="K99" s="106"/>
    </row>
    <row r="100" spans="1:11">
      <c r="A100" s="42"/>
      <c r="B100" s="90"/>
      <c r="C100" s="90"/>
      <c r="D100" s="90"/>
      <c r="E100" s="90"/>
      <c r="F100" s="90"/>
      <c r="G100" s="90"/>
      <c r="H100" s="94"/>
      <c r="I100" s="94"/>
      <c r="J100" s="90"/>
      <c r="K100" s="106"/>
    </row>
    <row r="101" spans="1:11">
      <c r="A101" s="42"/>
      <c r="B101" s="90"/>
      <c r="C101" s="90"/>
      <c r="D101" s="90"/>
      <c r="E101" s="90"/>
      <c r="F101" s="90"/>
      <c r="G101" s="90"/>
      <c r="H101" s="94"/>
      <c r="I101" s="94"/>
      <c r="J101" s="90"/>
      <c r="K101" s="106"/>
    </row>
    <row r="102" spans="1:11">
      <c r="A102" s="42"/>
      <c r="B102" s="90"/>
      <c r="C102" s="90"/>
      <c r="D102" s="90"/>
      <c r="E102" s="90"/>
      <c r="F102" s="90"/>
      <c r="G102" s="90"/>
      <c r="H102" s="94"/>
      <c r="I102" s="94"/>
      <c r="J102" s="90"/>
      <c r="K102" s="106"/>
    </row>
    <row r="103" spans="1:11">
      <c r="A103" s="42"/>
      <c r="B103" s="90"/>
      <c r="C103" s="90"/>
      <c r="D103" s="90"/>
      <c r="E103" s="90"/>
      <c r="F103" s="90"/>
      <c r="G103" s="90"/>
      <c r="H103" s="90"/>
      <c r="I103" s="90"/>
      <c r="J103" s="90"/>
      <c r="K103" s="106"/>
    </row>
    <row r="104" spans="1:11">
      <c r="A104" s="42"/>
      <c r="B104" s="95" t="s">
        <v>111</v>
      </c>
      <c r="C104" s="156"/>
      <c r="D104" s="156"/>
      <c r="E104" s="156"/>
      <c r="F104" s="156"/>
      <c r="G104" s="156"/>
      <c r="H104" s="156"/>
      <c r="I104" s="156"/>
      <c r="J104" s="156"/>
      <c r="K104" s="156"/>
    </row>
    <row r="105" spans="1:11">
      <c r="A105" s="42"/>
      <c r="B105" s="95" t="s">
        <v>112</v>
      </c>
      <c r="C105" s="156"/>
      <c r="D105" s="156"/>
      <c r="E105" s="156"/>
      <c r="F105" s="156"/>
      <c r="G105" s="156"/>
      <c r="H105" s="156"/>
      <c r="I105" s="156"/>
      <c r="J105" s="156"/>
      <c r="K105" s="156"/>
    </row>
    <row r="106" spans="1:11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</row>
    <row r="107" spans="1:11">
      <c r="A107" s="42"/>
      <c r="B107" s="98" t="s">
        <v>135</v>
      </c>
      <c r="C107" s="42"/>
      <c r="D107" s="42"/>
      <c r="E107" s="42"/>
      <c r="F107" s="42"/>
      <c r="G107" s="42"/>
      <c r="H107" s="42"/>
      <c r="I107" s="42"/>
      <c r="J107" s="42"/>
      <c r="K107" s="42"/>
    </row>
    <row r="108" spans="1:11" s="28" customFormat="1" ht="20.399999999999999">
      <c r="B108" s="172" t="s">
        <v>136</v>
      </c>
      <c r="C108" s="172"/>
      <c r="D108" s="172"/>
      <c r="E108" s="172"/>
      <c r="F108" s="172"/>
      <c r="G108" s="172"/>
      <c r="H108" s="172"/>
      <c r="I108" s="172"/>
      <c r="J108" s="172"/>
    </row>
    <row r="109" spans="1:11" s="28" customFormat="1">
      <c r="B109" s="99" t="s">
        <v>137</v>
      </c>
      <c r="C109" s="100"/>
      <c r="D109" s="100"/>
      <c r="E109" s="100"/>
      <c r="F109" s="100"/>
      <c r="G109" s="100"/>
      <c r="H109" s="100"/>
      <c r="I109" s="100"/>
      <c r="J109" s="100"/>
    </row>
    <row r="110" spans="1:11" s="26" customFormat="1">
      <c r="B110" s="101" t="s">
        <v>138</v>
      </c>
      <c r="C110" s="101" t="s">
        <v>139</v>
      </c>
      <c r="D110" s="101" t="s">
        <v>140</v>
      </c>
      <c r="E110" s="173" t="s">
        <v>141</v>
      </c>
      <c r="F110" s="173"/>
      <c r="G110" s="173"/>
      <c r="H110" s="173" t="s">
        <v>142</v>
      </c>
      <c r="I110" s="173"/>
      <c r="J110" s="173"/>
    </row>
    <row r="111" spans="1:11" s="26" customFormat="1">
      <c r="B111" s="102"/>
      <c r="C111" s="102"/>
      <c r="D111" s="102"/>
      <c r="E111" s="157"/>
      <c r="F111" s="158"/>
      <c r="G111" s="159"/>
      <c r="H111" s="157"/>
      <c r="I111" s="158"/>
      <c r="J111" s="159"/>
    </row>
    <row r="112" spans="1:11" s="26" customFormat="1">
      <c r="B112" s="103" t="s">
        <v>143</v>
      </c>
      <c r="C112" s="160"/>
      <c r="D112" s="161"/>
      <c r="E112" s="161"/>
      <c r="F112" s="161"/>
      <c r="G112" s="161"/>
      <c r="H112" s="161"/>
      <c r="I112" s="161"/>
      <c r="J112" s="162"/>
    </row>
    <row r="113" spans="1:11" s="26" customFormat="1">
      <c r="B113" s="103" t="s">
        <v>144</v>
      </c>
      <c r="C113" s="163"/>
      <c r="D113" s="164"/>
      <c r="E113" s="164"/>
      <c r="F113" s="164"/>
      <c r="G113" s="164"/>
      <c r="H113" s="164"/>
      <c r="I113" s="164"/>
      <c r="J113" s="165"/>
    </row>
    <row r="114" spans="1:11" s="26" customFormat="1">
      <c r="B114" s="103" t="s">
        <v>145</v>
      </c>
      <c r="C114" s="166"/>
      <c r="D114" s="161"/>
      <c r="E114" s="161"/>
      <c r="F114" s="161"/>
      <c r="G114" s="161"/>
      <c r="H114" s="161"/>
      <c r="I114" s="161"/>
      <c r="J114" s="162"/>
    </row>
    <row r="115" spans="1:11" s="26" customFormat="1">
      <c r="B115" s="103" t="s">
        <v>146</v>
      </c>
      <c r="C115" s="166"/>
      <c r="D115" s="161"/>
      <c r="E115" s="161"/>
      <c r="F115" s="161"/>
      <c r="G115" s="161"/>
      <c r="H115" s="161"/>
      <c r="I115" s="161"/>
      <c r="J115" s="162"/>
    </row>
    <row r="116" spans="1:11" s="26" customFormat="1">
      <c r="B116" s="104" t="s">
        <v>111</v>
      </c>
      <c r="C116" s="167"/>
      <c r="D116" s="167"/>
      <c r="E116" s="167"/>
      <c r="F116" s="167"/>
      <c r="G116" s="167"/>
      <c r="H116" s="167"/>
      <c r="I116" s="167"/>
      <c r="J116" s="167"/>
    </row>
    <row r="117" spans="1:11" s="26" customFormat="1">
      <c r="B117" s="104" t="s">
        <v>112</v>
      </c>
      <c r="C117" s="168"/>
      <c r="D117" s="167"/>
      <c r="E117" s="167"/>
      <c r="F117" s="167"/>
      <c r="G117" s="167"/>
      <c r="H117" s="167"/>
      <c r="I117" s="167"/>
      <c r="J117" s="167"/>
    </row>
    <row r="118" spans="1:11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</row>
    <row r="119" spans="1:11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</row>
    <row r="120" spans="1:11">
      <c r="A120" s="42"/>
      <c r="B120" s="98" t="s">
        <v>148</v>
      </c>
      <c r="C120" s="42"/>
      <c r="D120" s="42"/>
      <c r="E120" s="42"/>
      <c r="F120" s="42"/>
      <c r="G120" s="42"/>
      <c r="H120" s="42"/>
      <c r="I120" s="42"/>
      <c r="J120" s="42"/>
      <c r="K120" s="42"/>
    </row>
    <row r="121" spans="1:11">
      <c r="B121" s="107" t="s">
        <v>93</v>
      </c>
      <c r="C121" s="108" t="s">
        <v>31</v>
      </c>
      <c r="D121" s="109" t="s">
        <v>149</v>
      </c>
      <c r="E121" s="169" t="s">
        <v>115</v>
      </c>
      <c r="F121" s="170"/>
      <c r="G121" s="171"/>
      <c r="H121" s="169" t="s">
        <v>116</v>
      </c>
      <c r="I121" s="171"/>
      <c r="J121" s="129" t="s">
        <v>121</v>
      </c>
    </row>
    <row r="122" spans="1:11">
      <c r="B122" s="110"/>
      <c r="C122" s="111"/>
      <c r="D122" s="112"/>
      <c r="E122" s="147"/>
      <c r="F122" s="148"/>
      <c r="G122" s="149"/>
      <c r="H122" s="147"/>
      <c r="I122" s="149"/>
      <c r="J122" s="130"/>
    </row>
    <row r="123" spans="1:11">
      <c r="B123" s="110"/>
      <c r="C123" s="111"/>
      <c r="D123" s="112"/>
      <c r="E123" s="142"/>
      <c r="F123" s="143"/>
      <c r="G123" s="144"/>
      <c r="H123" s="145"/>
      <c r="I123" s="146"/>
      <c r="J123" s="130"/>
    </row>
    <row r="124" spans="1:11">
      <c r="B124" s="110"/>
      <c r="C124" s="111"/>
      <c r="D124" s="112"/>
      <c r="E124" s="142"/>
      <c r="F124" s="143"/>
      <c r="G124" s="144"/>
      <c r="H124" s="145"/>
      <c r="I124" s="146"/>
      <c r="J124" s="130"/>
    </row>
    <row r="125" spans="1:11">
      <c r="B125" s="110"/>
      <c r="C125" s="111"/>
      <c r="D125" s="112"/>
      <c r="E125" s="147"/>
      <c r="F125" s="148"/>
      <c r="G125" s="149"/>
      <c r="H125" s="147"/>
      <c r="I125" s="149"/>
      <c r="J125" s="130"/>
    </row>
    <row r="126" spans="1:11">
      <c r="B126" s="113"/>
      <c r="C126" s="114"/>
      <c r="D126" s="114"/>
      <c r="E126" s="114"/>
      <c r="F126" s="114"/>
      <c r="G126" s="114"/>
      <c r="H126" s="114"/>
      <c r="I126" s="114"/>
      <c r="J126" s="131"/>
    </row>
    <row r="127" spans="1:11">
      <c r="B127" s="115"/>
      <c r="C127" s="116"/>
      <c r="D127" s="116"/>
      <c r="E127" s="116"/>
      <c r="F127" s="116"/>
      <c r="G127" s="116"/>
      <c r="H127" s="116"/>
      <c r="I127" s="116"/>
      <c r="J127" s="132"/>
    </row>
    <row r="128" spans="1:11">
      <c r="B128" s="117" t="s">
        <v>111</v>
      </c>
      <c r="C128" s="118" t="s">
        <v>150</v>
      </c>
      <c r="D128" s="119"/>
      <c r="E128" s="118"/>
      <c r="F128" s="118"/>
      <c r="G128" s="118"/>
      <c r="H128" s="118"/>
      <c r="I128" s="118"/>
      <c r="J128" s="133"/>
    </row>
    <row r="129" spans="1:11" ht="28.8">
      <c r="B129" s="120" t="s">
        <v>151</v>
      </c>
      <c r="C129" s="121"/>
      <c r="D129" s="122"/>
      <c r="E129" s="121"/>
      <c r="F129" s="121"/>
      <c r="G129" s="121"/>
      <c r="H129" s="121"/>
      <c r="I129" s="121"/>
      <c r="J129" s="134"/>
    </row>
    <row r="130" spans="1:11">
      <c r="A130" s="42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</row>
    <row r="131" spans="1:11">
      <c r="A131" s="42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</row>
    <row r="132" spans="1:11">
      <c r="A132" s="42"/>
      <c r="B132" s="52"/>
      <c r="C132" s="52"/>
      <c r="D132" s="52"/>
      <c r="E132" s="52"/>
      <c r="F132" s="52"/>
      <c r="G132" s="52"/>
      <c r="H132" s="52"/>
      <c r="I132" s="52"/>
      <c r="J132" s="52"/>
      <c r="K132" s="52"/>
    </row>
    <row r="133" spans="1:11">
      <c r="A133" s="42"/>
      <c r="B133" s="91" t="s">
        <v>111</v>
      </c>
      <c r="C133" s="150"/>
      <c r="D133" s="150"/>
      <c r="E133" s="150"/>
      <c r="F133" s="150"/>
      <c r="G133" s="150"/>
      <c r="H133" s="150"/>
      <c r="I133" s="150"/>
      <c r="J133" s="150"/>
      <c r="K133" s="150"/>
    </row>
    <row r="134" spans="1:11">
      <c r="A134" s="42"/>
      <c r="B134" s="91" t="s">
        <v>112</v>
      </c>
      <c r="C134" s="150"/>
      <c r="D134" s="150"/>
      <c r="E134" s="150"/>
      <c r="F134" s="150"/>
      <c r="G134" s="150"/>
      <c r="H134" s="150"/>
      <c r="I134" s="150"/>
      <c r="J134" s="150"/>
      <c r="K134" s="150"/>
    </row>
    <row r="135" spans="1:11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</row>
    <row r="136" spans="1:11">
      <c r="A136" s="42"/>
      <c r="B136" s="98" t="s">
        <v>152</v>
      </c>
      <c r="C136" s="42"/>
      <c r="D136" s="42"/>
      <c r="E136" s="42"/>
      <c r="F136" s="42"/>
      <c r="G136" s="42"/>
      <c r="H136" s="42"/>
      <c r="I136" s="42"/>
      <c r="J136" s="42"/>
      <c r="K136" s="42"/>
    </row>
    <row r="137" spans="1:11">
      <c r="A137" s="42"/>
      <c r="B137" s="125" t="s">
        <v>93</v>
      </c>
      <c r="C137" s="125" t="s">
        <v>31</v>
      </c>
      <c r="D137" s="125" t="s">
        <v>149</v>
      </c>
      <c r="E137" s="151" t="s">
        <v>115</v>
      </c>
      <c r="F137" s="152"/>
      <c r="G137" s="125"/>
      <c r="H137" s="153" t="s">
        <v>116</v>
      </c>
      <c r="I137" s="154"/>
      <c r="J137" s="155"/>
      <c r="K137" s="125"/>
    </row>
    <row r="138" spans="1:11">
      <c r="A138" s="42"/>
      <c r="B138" s="124"/>
      <c r="C138" s="124" t="s">
        <v>153</v>
      </c>
      <c r="D138" s="124" t="s">
        <v>130</v>
      </c>
      <c r="E138" s="136" t="s">
        <v>206</v>
      </c>
      <c r="F138" s="137"/>
      <c r="G138" s="138"/>
      <c r="H138" s="136" t="s">
        <v>210</v>
      </c>
      <c r="I138" s="137"/>
      <c r="J138" s="138"/>
      <c r="K138" s="124"/>
    </row>
    <row r="139" spans="1:11">
      <c r="A139" s="42"/>
      <c r="B139" s="124"/>
      <c r="C139" s="124" t="s">
        <v>154</v>
      </c>
      <c r="D139" s="124" t="s">
        <v>155</v>
      </c>
      <c r="E139" s="136" t="s">
        <v>202</v>
      </c>
      <c r="F139" s="137"/>
      <c r="G139" s="138"/>
      <c r="H139" s="136" t="s">
        <v>156</v>
      </c>
      <c r="I139" s="137"/>
      <c r="J139" s="138"/>
      <c r="K139" s="124"/>
    </row>
    <row r="140" spans="1:11" ht="83.4" customHeight="1">
      <c r="A140" s="42"/>
      <c r="B140" s="124"/>
      <c r="C140" s="124" t="s">
        <v>157</v>
      </c>
      <c r="D140" s="124" t="s">
        <v>130</v>
      </c>
      <c r="E140" s="206" t="s">
        <v>207</v>
      </c>
      <c r="F140" s="207"/>
      <c r="G140" s="208"/>
      <c r="H140" s="206" t="s">
        <v>208</v>
      </c>
      <c r="I140" s="207"/>
      <c r="J140" s="208"/>
      <c r="K140" s="124"/>
    </row>
    <row r="141" spans="1:11">
      <c r="A141" s="42"/>
      <c r="B141" s="124"/>
      <c r="C141" s="124" t="s">
        <v>158</v>
      </c>
      <c r="D141" s="124" t="s">
        <v>130</v>
      </c>
      <c r="E141" s="136"/>
      <c r="F141" s="137"/>
      <c r="G141" s="138"/>
      <c r="H141" s="136" t="s">
        <v>209</v>
      </c>
      <c r="I141" s="137"/>
      <c r="J141" s="138"/>
      <c r="K141" s="124"/>
    </row>
    <row r="142" spans="1:11">
      <c r="A142" s="42"/>
      <c r="B142" s="124"/>
      <c r="C142" s="124" t="s">
        <v>159</v>
      </c>
      <c r="D142" s="124" t="s">
        <v>160</v>
      </c>
      <c r="E142" s="136" t="s">
        <v>198</v>
      </c>
      <c r="F142" s="137"/>
      <c r="G142" s="138"/>
      <c r="H142" s="136" t="s">
        <v>161</v>
      </c>
      <c r="I142" s="137"/>
      <c r="J142" s="138"/>
      <c r="K142" s="124"/>
    </row>
    <row r="143" spans="1:11">
      <c r="A143" s="42"/>
      <c r="B143" s="126"/>
      <c r="C143" s="124" t="s">
        <v>162</v>
      </c>
      <c r="D143" s="124" t="s">
        <v>130</v>
      </c>
      <c r="E143" s="136" t="s">
        <v>203</v>
      </c>
      <c r="F143" s="137"/>
      <c r="G143" s="138"/>
      <c r="H143" s="136"/>
      <c r="I143" s="137"/>
      <c r="J143" s="138"/>
      <c r="K143" s="124"/>
    </row>
    <row r="144" spans="1:11">
      <c r="A144" s="42"/>
      <c r="B144" s="2"/>
      <c r="C144" s="127" t="s">
        <v>163</v>
      </c>
      <c r="D144" s="124" t="s">
        <v>200</v>
      </c>
      <c r="E144" s="136" t="s">
        <v>204</v>
      </c>
      <c r="F144" s="137"/>
      <c r="G144" s="138"/>
      <c r="H144" s="136"/>
      <c r="I144" s="137"/>
      <c r="J144" s="138"/>
      <c r="K144" s="124"/>
    </row>
    <row r="145" spans="1:11">
      <c r="A145" s="42"/>
      <c r="B145" s="2"/>
      <c r="C145" s="127" t="s">
        <v>199</v>
      </c>
      <c r="D145" s="124" t="s">
        <v>201</v>
      </c>
      <c r="E145" s="139"/>
      <c r="F145" s="140"/>
      <c r="G145" s="141"/>
      <c r="H145" s="136"/>
      <c r="I145" s="137"/>
      <c r="J145" s="138"/>
      <c r="K145" s="124"/>
    </row>
    <row r="146" spans="1:11">
      <c r="A146" s="42"/>
      <c r="B146" s="128" t="s">
        <v>111</v>
      </c>
      <c r="C146" s="135"/>
      <c r="D146" s="135"/>
      <c r="E146" s="135"/>
      <c r="F146" s="135"/>
      <c r="G146" s="135"/>
      <c r="H146" s="135"/>
      <c r="I146" s="135"/>
      <c r="J146" s="135"/>
      <c r="K146" s="135"/>
    </row>
    <row r="147" spans="1:11">
      <c r="A147" s="42"/>
      <c r="B147" s="91" t="s">
        <v>112</v>
      </c>
      <c r="C147" s="135"/>
      <c r="D147" s="135"/>
      <c r="E147" s="135"/>
      <c r="F147" s="135"/>
      <c r="G147" s="135"/>
      <c r="H147" s="135"/>
      <c r="I147" s="135"/>
      <c r="J147" s="135"/>
      <c r="K147" s="135"/>
    </row>
  </sheetData>
  <sheetProtection formatCells="0" insertHyperlinks="0" autoFilter="0"/>
  <mergeCells count="66">
    <mergeCell ref="B23:H23"/>
    <mergeCell ref="B27:H27"/>
    <mergeCell ref="B30:H30"/>
    <mergeCell ref="B36:G36"/>
    <mergeCell ref="B3:F3"/>
    <mergeCell ref="C14:D14"/>
    <mergeCell ref="E14:F14"/>
    <mergeCell ref="B17:H17"/>
    <mergeCell ref="B18:H18"/>
    <mergeCell ref="E110:G110"/>
    <mergeCell ref="H110:J110"/>
    <mergeCell ref="B43:G43"/>
    <mergeCell ref="B44:H44"/>
    <mergeCell ref="B59:H59"/>
    <mergeCell ref="B62:G62"/>
    <mergeCell ref="B68:H68"/>
    <mergeCell ref="C73:H73"/>
    <mergeCell ref="C74:H74"/>
    <mergeCell ref="C79:K79"/>
    <mergeCell ref="C80:K80"/>
    <mergeCell ref="C85:K85"/>
    <mergeCell ref="C86:K86"/>
    <mergeCell ref="B88:D88"/>
    <mergeCell ref="C104:K104"/>
    <mergeCell ref="C105:K105"/>
    <mergeCell ref="E122:G122"/>
    <mergeCell ref="H122:I122"/>
    <mergeCell ref="E123:G123"/>
    <mergeCell ref="H123:I123"/>
    <mergeCell ref="E111:G111"/>
    <mergeCell ref="H111:J111"/>
    <mergeCell ref="C112:J112"/>
    <mergeCell ref="C113:J113"/>
    <mergeCell ref="C114:J114"/>
    <mergeCell ref="C115:J115"/>
    <mergeCell ref="C116:J116"/>
    <mergeCell ref="C117:J117"/>
    <mergeCell ref="E121:G121"/>
    <mergeCell ref="H121:I121"/>
    <mergeCell ref="B108:J108"/>
    <mergeCell ref="C134:K134"/>
    <mergeCell ref="E137:F137"/>
    <mergeCell ref="H137:J137"/>
    <mergeCell ref="E138:G138"/>
    <mergeCell ref="H138:J138"/>
    <mergeCell ref="E124:G124"/>
    <mergeCell ref="H124:I124"/>
    <mergeCell ref="E125:G125"/>
    <mergeCell ref="H125:I125"/>
    <mergeCell ref="C133:K133"/>
    <mergeCell ref="C147:K147"/>
    <mergeCell ref="E139:G139"/>
    <mergeCell ref="H139:J139"/>
    <mergeCell ref="E140:G140"/>
    <mergeCell ref="H140:J140"/>
    <mergeCell ref="E141:G141"/>
    <mergeCell ref="H141:J141"/>
    <mergeCell ref="E142:G142"/>
    <mergeCell ref="H142:J142"/>
    <mergeCell ref="E143:G143"/>
    <mergeCell ref="H143:J143"/>
    <mergeCell ref="E144:G144"/>
    <mergeCell ref="H144:J144"/>
    <mergeCell ref="E145:G145"/>
    <mergeCell ref="H145:J145"/>
    <mergeCell ref="C146:K146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workbookViewId="0">
      <selection activeCell="E9" sqref="E9:E10"/>
    </sheetView>
  </sheetViews>
  <sheetFormatPr defaultColWidth="8.88671875" defaultRowHeight="14.4"/>
  <cols>
    <col min="3" max="3" width="25.88671875" customWidth="1"/>
    <col min="4" max="4" width="36.88671875" customWidth="1"/>
    <col min="5" max="5" width="19.33203125" customWidth="1"/>
    <col min="6" max="6" width="16" customWidth="1"/>
    <col min="7" max="7" width="14.5546875" customWidth="1"/>
    <col min="8" max="8" width="44.5546875" customWidth="1"/>
    <col min="9" max="9" width="33" customWidth="1"/>
  </cols>
  <sheetData>
    <row r="1" spans="2:10">
      <c r="B1" s="175" t="s">
        <v>164</v>
      </c>
      <c r="C1" s="176"/>
      <c r="D1" s="176"/>
      <c r="E1" s="176"/>
      <c r="F1" s="176"/>
      <c r="G1" s="176"/>
      <c r="H1" s="176"/>
      <c r="I1" s="177"/>
      <c r="J1" s="22"/>
    </row>
    <row r="2" spans="2:10" ht="13.5" customHeight="1">
      <c r="B2" s="1"/>
      <c r="C2" s="1"/>
      <c r="D2" s="2"/>
      <c r="E2" s="2"/>
      <c r="F2" s="2"/>
      <c r="G2" s="2"/>
      <c r="H2" s="2"/>
      <c r="I2" s="2"/>
      <c r="J2" s="23"/>
    </row>
    <row r="3" spans="2:10" ht="13.5" customHeight="1">
      <c r="B3" s="1" t="s">
        <v>30</v>
      </c>
      <c r="C3" s="1" t="s">
        <v>165</v>
      </c>
      <c r="D3" s="3" t="s">
        <v>166</v>
      </c>
      <c r="E3" s="3" t="s">
        <v>97</v>
      </c>
      <c r="F3" s="3" t="s">
        <v>167</v>
      </c>
      <c r="G3" s="3" t="s">
        <v>168</v>
      </c>
      <c r="H3" s="3" t="s">
        <v>169</v>
      </c>
      <c r="I3" s="3"/>
      <c r="J3" s="24"/>
    </row>
    <row r="4" spans="2:10">
      <c r="B4" s="196" t="s">
        <v>170</v>
      </c>
      <c r="C4" s="198" t="s">
        <v>171</v>
      </c>
      <c r="D4" s="2" t="s">
        <v>172</v>
      </c>
      <c r="E4" s="2" t="s">
        <v>131</v>
      </c>
      <c r="F4" s="2" t="s">
        <v>173</v>
      </c>
      <c r="G4" s="203" t="s">
        <v>174</v>
      </c>
      <c r="H4" s="2"/>
      <c r="I4" s="2"/>
      <c r="J4" s="23"/>
    </row>
    <row r="5" spans="2:10">
      <c r="B5" s="197"/>
      <c r="C5" s="199"/>
      <c r="D5" s="2" t="s">
        <v>175</v>
      </c>
      <c r="E5" s="2" t="s">
        <v>176</v>
      </c>
      <c r="F5" s="2" t="s">
        <v>173</v>
      </c>
      <c r="G5" s="204"/>
      <c r="H5" s="2"/>
      <c r="I5" s="2"/>
      <c r="J5" s="23"/>
    </row>
    <row r="6" spans="2:10" ht="16.05" customHeight="1">
      <c r="B6" s="197"/>
      <c r="C6" s="199"/>
      <c r="D6" s="2" t="s">
        <v>177</v>
      </c>
      <c r="E6" s="2" t="s">
        <v>178</v>
      </c>
      <c r="F6" s="2" t="s">
        <v>173</v>
      </c>
      <c r="G6" s="205"/>
      <c r="H6" s="4" t="s">
        <v>179</v>
      </c>
      <c r="I6" s="2"/>
      <c r="J6" s="23"/>
    </row>
    <row r="7" spans="2:10" ht="27" customHeight="1">
      <c r="B7" s="197"/>
      <c r="C7" s="200"/>
      <c r="D7" s="2" t="s">
        <v>180</v>
      </c>
      <c r="E7" s="2" t="s">
        <v>78</v>
      </c>
      <c r="F7" s="2" t="s">
        <v>181</v>
      </c>
      <c r="G7" s="2" t="s">
        <v>182</v>
      </c>
      <c r="H7" s="4" t="s">
        <v>183</v>
      </c>
      <c r="I7" s="2"/>
      <c r="J7" s="23"/>
    </row>
    <row r="8" spans="2:10" ht="27" customHeight="1">
      <c r="B8" s="5"/>
      <c r="C8" s="6"/>
      <c r="D8" s="2"/>
      <c r="E8" s="2"/>
      <c r="F8" s="2"/>
      <c r="G8" s="2"/>
      <c r="H8" s="7"/>
      <c r="I8" s="2"/>
      <c r="J8" s="23"/>
    </row>
    <row r="9" spans="2:10" ht="30.9" customHeight="1">
      <c r="B9" s="198" t="s">
        <v>184</v>
      </c>
      <c r="C9" s="1"/>
      <c r="D9" s="9" t="s">
        <v>185</v>
      </c>
      <c r="E9" s="201" t="s">
        <v>78</v>
      </c>
      <c r="F9" s="2" t="s">
        <v>181</v>
      </c>
      <c r="G9" s="2"/>
      <c r="H9" s="10"/>
      <c r="I9" s="2"/>
      <c r="J9" s="23"/>
    </row>
    <row r="10" spans="2:10" ht="100.95" customHeight="1">
      <c r="B10" s="199"/>
      <c r="C10" s="11" t="s">
        <v>186</v>
      </c>
      <c r="D10" s="12" t="s">
        <v>147</v>
      </c>
      <c r="E10" s="202"/>
      <c r="F10" s="2"/>
      <c r="G10" s="2"/>
      <c r="H10" s="10"/>
      <c r="I10" s="2"/>
      <c r="J10" s="23"/>
    </row>
    <row r="11" spans="2:10" ht="30" customHeight="1">
      <c r="B11" s="200"/>
      <c r="C11" s="8"/>
      <c r="D11" s="12"/>
      <c r="E11" s="13"/>
      <c r="F11" s="2"/>
      <c r="G11" s="2"/>
      <c r="H11" s="10"/>
      <c r="I11" s="2"/>
      <c r="J11" s="23"/>
    </row>
    <row r="12" spans="2:10" ht="30.9" customHeight="1">
      <c r="B12" s="198" t="s">
        <v>187</v>
      </c>
      <c r="C12" s="198" t="s">
        <v>38</v>
      </c>
      <c r="D12" s="9" t="s">
        <v>188</v>
      </c>
      <c r="E12" s="9" t="s">
        <v>131</v>
      </c>
      <c r="F12" s="2" t="s">
        <v>181</v>
      </c>
      <c r="G12" s="2"/>
      <c r="H12" s="10"/>
      <c r="I12" s="2"/>
      <c r="J12" s="23"/>
    </row>
    <row r="13" spans="2:10" ht="25.95" customHeight="1">
      <c r="B13" s="199"/>
      <c r="C13" s="200"/>
      <c r="D13" s="9" t="s">
        <v>189</v>
      </c>
      <c r="E13" s="9" t="s">
        <v>190</v>
      </c>
      <c r="F13" s="2"/>
      <c r="G13" s="2"/>
      <c r="H13" s="10"/>
      <c r="I13" s="2"/>
      <c r="J13" s="23"/>
    </row>
    <row r="14" spans="2:10" ht="25.95" customHeight="1">
      <c r="B14" s="199"/>
      <c r="C14" s="198" t="s">
        <v>186</v>
      </c>
      <c r="D14" s="9" t="s">
        <v>128</v>
      </c>
      <c r="E14" s="9"/>
      <c r="F14" s="2"/>
      <c r="G14" s="2"/>
      <c r="H14" s="10"/>
      <c r="I14" s="2"/>
      <c r="J14" s="23"/>
    </row>
    <row r="15" spans="2:10" ht="142.94999999999999" customHeight="1">
      <c r="B15" s="200"/>
      <c r="C15" s="200"/>
      <c r="D15" s="12" t="s">
        <v>191</v>
      </c>
      <c r="E15" s="9"/>
      <c r="F15" s="2"/>
      <c r="G15" s="2"/>
      <c r="H15" s="10"/>
      <c r="I15" s="2"/>
      <c r="J15" s="23"/>
    </row>
    <row r="16" spans="2:10" ht="30.9" customHeight="1">
      <c r="B16" s="198" t="s">
        <v>129</v>
      </c>
      <c r="C16" s="198" t="s">
        <v>38</v>
      </c>
      <c r="D16" s="9" t="s">
        <v>192</v>
      </c>
      <c r="E16" s="14" t="s">
        <v>43</v>
      </c>
      <c r="F16" s="2" t="s">
        <v>181</v>
      </c>
      <c r="G16" s="2" t="s">
        <v>181</v>
      </c>
      <c r="H16" s="15" t="s">
        <v>193</v>
      </c>
      <c r="I16" s="2"/>
      <c r="J16" s="23"/>
    </row>
    <row r="17" spans="2:10" ht="36" customHeight="1">
      <c r="B17" s="199"/>
      <c r="C17" s="199"/>
      <c r="D17" s="9" t="s">
        <v>194</v>
      </c>
      <c r="E17" s="14"/>
      <c r="F17" s="2" t="s">
        <v>174</v>
      </c>
      <c r="G17" s="2" t="s">
        <v>174</v>
      </c>
      <c r="H17" s="15" t="s">
        <v>195</v>
      </c>
      <c r="I17" s="2"/>
      <c r="J17" s="23"/>
    </row>
    <row r="18" spans="2:10" ht="36" customHeight="1">
      <c r="B18" s="199"/>
      <c r="C18" s="200"/>
      <c r="D18" s="16"/>
      <c r="E18" s="16"/>
      <c r="F18" s="16"/>
      <c r="G18" s="2"/>
      <c r="H18" s="15"/>
      <c r="I18" s="2"/>
      <c r="J18" s="23"/>
    </row>
    <row r="19" spans="2:10" ht="27" customHeight="1">
      <c r="B19" s="200"/>
      <c r="C19" s="17"/>
      <c r="D19" s="16"/>
      <c r="E19" s="16"/>
      <c r="F19" s="16"/>
      <c r="G19" s="2"/>
      <c r="H19" s="18"/>
      <c r="I19" s="2"/>
      <c r="J19" s="23"/>
    </row>
    <row r="20" spans="2:10" ht="36" customHeight="1">
      <c r="B20" s="198" t="s">
        <v>196</v>
      </c>
      <c r="C20" s="19" t="s">
        <v>38</v>
      </c>
      <c r="D20" s="20" t="s">
        <v>197</v>
      </c>
      <c r="E20" s="2"/>
      <c r="F20" s="2" t="s">
        <v>181</v>
      </c>
      <c r="G20" s="2"/>
      <c r="H20" s="18"/>
      <c r="I20" s="2"/>
      <c r="J20" s="23"/>
    </row>
    <row r="21" spans="2:10" ht="27" customHeight="1">
      <c r="B21" s="200"/>
      <c r="C21" s="19"/>
      <c r="D21" s="16"/>
      <c r="E21" s="16"/>
      <c r="F21" s="16"/>
      <c r="G21" s="2"/>
      <c r="H21" s="18"/>
      <c r="I21" s="2"/>
      <c r="J21" s="23"/>
    </row>
    <row r="22" spans="2:10" ht="25.95" customHeight="1">
      <c r="B22" s="1"/>
      <c r="C22" s="19"/>
      <c r="D22" s="16"/>
      <c r="E22" s="16"/>
      <c r="F22" s="16"/>
      <c r="G22" s="2"/>
      <c r="H22" s="2"/>
      <c r="I22" s="2"/>
      <c r="J22" s="23"/>
    </row>
    <row r="23" spans="2:10" ht="25.05" customHeight="1">
      <c r="B23" s="21" t="s">
        <v>111</v>
      </c>
      <c r="C23" s="21"/>
      <c r="D23" s="180"/>
      <c r="E23" s="180"/>
      <c r="F23" s="180"/>
      <c r="G23" s="180"/>
      <c r="H23" s="180"/>
      <c r="I23" s="180"/>
      <c r="J23" s="25"/>
    </row>
    <row r="24" spans="2:10" ht="28.05" customHeight="1">
      <c r="B24" s="21" t="s">
        <v>112</v>
      </c>
      <c r="C24" s="21"/>
      <c r="D24" s="180"/>
      <c r="E24" s="180"/>
      <c r="F24" s="180"/>
      <c r="G24" s="180"/>
      <c r="H24" s="180"/>
      <c r="I24" s="180"/>
      <c r="J24" s="25"/>
    </row>
  </sheetData>
  <mergeCells count="14">
    <mergeCell ref="B1:I1"/>
    <mergeCell ref="D23:I23"/>
    <mergeCell ref="D24:I24"/>
    <mergeCell ref="B4:B7"/>
    <mergeCell ref="B9:B11"/>
    <mergeCell ref="B12:B15"/>
    <mergeCell ref="B16:B19"/>
    <mergeCell ref="B20:B21"/>
    <mergeCell ref="C4:C7"/>
    <mergeCell ref="C12:C13"/>
    <mergeCell ref="C14:C15"/>
    <mergeCell ref="C16:C18"/>
    <mergeCell ref="E9:E10"/>
    <mergeCell ref="G4:G6"/>
  </mergeCells>
  <phoneticPr fontId="11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2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5.xml><?xml version="1.0" encoding="utf-8"?>
<pixelators xmlns="https://web.wps.cn/et/2018/main" xmlns:s="http://schemas.openxmlformats.org/spreadsheetml/2006/main">
  <pixelatorList sheetStid="1"/>
  <pixelatorList sheetStid="2"/>
</pixelators>
</file>

<file path=customXml/item6.xml><?xml version="1.0" encoding="utf-8"?>
<comments xmlns="https://web.wps.cn/et/2018/main" xmlns:s="http://schemas.openxmlformats.org/spreadsheetml/2006/main"/>
</file>

<file path=customXml/itemProps1.xml><?xml version="1.0" encoding="utf-8"?>
<ds:datastoreItem xmlns:ds="http://schemas.openxmlformats.org/officeDocument/2006/customXml" ds:itemID="{9F91F69C-6E8C-4246-BC25-297BFDC75D90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3F8FC9E7-9E3E-4D00-BC07-C2C84DFACBCF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customXml/itemProps6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周例会沟通汇报内容</vt:lpstr>
      <vt:lpstr>决议事项跟进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zoloer</dc:creator>
  <cp:lastModifiedBy>zoloer</cp:lastModifiedBy>
  <dcterms:created xsi:type="dcterms:W3CDTF">2006-09-18T16:00:00Z</dcterms:created>
  <dcterms:modified xsi:type="dcterms:W3CDTF">2021-01-11T10:42:10Z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