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4"/>
  </bookViews>
  <sheets>
    <sheet name="周例会沟通汇报内容" sheetId="1" r:id="rId1"/>
    <sheet name="11.23-11.27" sheetId="2" r:id="rId2"/>
    <sheet name="11.30-12.7" sheetId="3" r:id="rId3"/>
    <sheet name="12.14-12.21" sheetId="4" r:id="rId4"/>
    <sheet name="12.21-12.28" sheetId="5" r:id="rId5"/>
  </sheets>
  <calcPr calcId="144525"/>
</workbook>
</file>

<file path=xl/sharedStrings.xml><?xml version="1.0" encoding="utf-8"?>
<sst xmlns="http://schemas.openxmlformats.org/spreadsheetml/2006/main" count="1480" uniqueCount="233">
  <si>
    <t>1）综合行政（郭建芳）</t>
  </si>
  <si>
    <t>北京</t>
  </si>
  <si>
    <t>宁波</t>
  </si>
  <si>
    <t>呼和浩特</t>
  </si>
  <si>
    <t>总数</t>
  </si>
  <si>
    <t>职员数</t>
  </si>
  <si>
    <t>本周入职</t>
  </si>
  <si>
    <t>本周转正</t>
  </si>
  <si>
    <t>本周离职</t>
  </si>
  <si>
    <t>本周请假</t>
  </si>
  <si>
    <t>差旅情况</t>
  </si>
  <si>
    <t>合同经营数据通报</t>
  </si>
  <si>
    <t>自主签单</t>
  </si>
  <si>
    <t>渠道签单</t>
  </si>
  <si>
    <t>友商过单</t>
  </si>
  <si>
    <t>合计</t>
  </si>
  <si>
    <t>今年签单总额</t>
  </si>
  <si>
    <t>往年合同回款</t>
  </si>
  <si>
    <t>2020年合同回款</t>
  </si>
  <si>
    <t>年内回款合计</t>
  </si>
  <si>
    <t>应回</t>
  </si>
  <si>
    <t>已回</t>
  </si>
  <si>
    <t>往年</t>
  </si>
  <si>
    <t>2020年</t>
  </si>
  <si>
    <t>今年回款情况</t>
  </si>
  <si>
    <t>保证金情况</t>
  </si>
  <si>
    <t>投标保证金-未回情况</t>
  </si>
  <si>
    <t>序号</t>
  </si>
  <si>
    <t>项目名称</t>
  </si>
  <si>
    <t>保证金额</t>
  </si>
  <si>
    <t>支付日期</t>
  </si>
  <si>
    <t>应回日期</t>
  </si>
  <si>
    <t>支付人员</t>
  </si>
  <si>
    <t>未回原因</t>
  </si>
  <si>
    <t>履约保证金-未回情况</t>
  </si>
  <si>
    <t>项目经理</t>
  </si>
  <si>
    <t>上周决议事项跟进</t>
  </si>
  <si>
    <t>事项任务名称</t>
  </si>
  <si>
    <t>责任人</t>
  </si>
  <si>
    <t>是否完成</t>
  </si>
  <si>
    <t>为完成的原因</t>
  </si>
  <si>
    <t>处理办法</t>
  </si>
  <si>
    <t>重点事项关注</t>
  </si>
  <si>
    <t>需要上会讨论决议事项</t>
  </si>
  <si>
    <t>2）财务数据-杨霞</t>
  </si>
  <si>
    <t>创联民生</t>
  </si>
  <si>
    <t>创联北京银行</t>
  </si>
  <si>
    <t>创联建设</t>
  </si>
  <si>
    <t>菲丽华民生</t>
  </si>
  <si>
    <t>内蒙创联招商</t>
  </si>
  <si>
    <t>账面资金</t>
  </si>
  <si>
    <t>本周支出</t>
  </si>
  <si>
    <t>本周收款</t>
  </si>
  <si>
    <t>贷款情况</t>
  </si>
  <si>
    <t>本月报表主要数据数据（杨霞罗列一下主要报表数据）</t>
  </si>
  <si>
    <t>本月收入</t>
  </si>
  <si>
    <t>本年收入累计</t>
  </si>
  <si>
    <t>资产</t>
  </si>
  <si>
    <t>解释一下</t>
  </si>
  <si>
    <t>环比上周数据增长</t>
  </si>
  <si>
    <t>利润总额</t>
  </si>
  <si>
    <t>负债</t>
  </si>
  <si>
    <t>所有者权益</t>
  </si>
  <si>
    <t>总体应收</t>
  </si>
  <si>
    <t>总体应付</t>
  </si>
  <si>
    <t>项目到期应收（截止当前应收未回款情况）</t>
  </si>
  <si>
    <t>借款情况</t>
  </si>
  <si>
    <t>借款金额</t>
  </si>
  <si>
    <t>未回金额</t>
  </si>
  <si>
    <t>所属项目</t>
  </si>
  <si>
    <t>借款人</t>
  </si>
  <si>
    <t>借款日期</t>
  </si>
  <si>
    <t>未还原因</t>
  </si>
  <si>
    <t>应收应付情况</t>
  </si>
  <si>
    <t>项目编号</t>
  </si>
  <si>
    <t>回款计划</t>
  </si>
  <si>
    <t>计划回款日期</t>
  </si>
  <si>
    <t>计划回款金额</t>
  </si>
  <si>
    <t>发票状态</t>
  </si>
  <si>
    <t>合计：</t>
  </si>
  <si>
    <t>项目到期应付（截止当前应收未回款情况）</t>
  </si>
  <si>
    <t>付款计划</t>
  </si>
  <si>
    <t>计划付款日期</t>
  </si>
  <si>
    <t>计划付款金额</t>
  </si>
  <si>
    <t>项目付款未收到发票</t>
  </si>
  <si>
    <t>3）在实施项目情况-王琪，鲍爽负责统计编写</t>
  </si>
  <si>
    <t>项目经理（周汇报人）</t>
  </si>
  <si>
    <t>上周总结</t>
  </si>
  <si>
    <t>本周计划</t>
  </si>
  <si>
    <t>当前里程碑节点</t>
  </si>
  <si>
    <t>节点计划完成日期</t>
  </si>
  <si>
    <t>是否关联回款</t>
  </si>
  <si>
    <t>问题和期望解决办法</t>
  </si>
  <si>
    <t>上线</t>
  </si>
  <si>
    <t>否</t>
  </si>
  <si>
    <t>4）在维护项目情况-翟东冉责统计编写</t>
  </si>
  <si>
    <t>第三季度回款</t>
  </si>
  <si>
    <t>是</t>
  </si>
  <si>
    <t>5）公司销售情况-张忠强统计编写（汇报内容张忠强负责起草完善一下）</t>
  </si>
  <si>
    <t>6）内蒙分公司情况情况-韩健统计编写（汇报内容韩健和张超负责起草完善一下）</t>
  </si>
  <si>
    <t>7）宁波子公司情况情况-韩健统计编写（汇报内容韩健和张超负责起草完善一下）</t>
  </si>
  <si>
    <t>本月收入（不含稅）</t>
  </si>
  <si>
    <t>本周开票（含稅）</t>
  </si>
  <si>
    <t>2020 内蒙烟草安全运维管理平台项目</t>
  </si>
  <si>
    <t>刘建军</t>
  </si>
  <si>
    <t>孟天骄</t>
  </si>
  <si>
    <t>2019湖南中烟常德卷烟厂易地技改项目—IT运维系统项目</t>
  </si>
  <si>
    <t>张忠强</t>
  </si>
  <si>
    <t>广州办公室半年房租</t>
  </si>
  <si>
    <t>冯月燕</t>
  </si>
  <si>
    <t>差旅借款</t>
  </si>
  <si>
    <t>陈敬康</t>
  </si>
  <si>
    <t>2020-6-5-至今</t>
  </si>
  <si>
    <t>人为回来</t>
  </si>
  <si>
    <t>高宏博</t>
  </si>
  <si>
    <t>肖旭</t>
  </si>
  <si>
    <t>房租</t>
  </si>
  <si>
    <t>韩健</t>
  </si>
  <si>
    <t>2020-3-3/2020-6-5</t>
  </si>
  <si>
    <t>房租发票未开</t>
  </si>
  <si>
    <t>张超</t>
  </si>
  <si>
    <t>项目下半年房租</t>
  </si>
  <si>
    <t>鲍爽</t>
  </si>
  <si>
    <t>ACL1719</t>
  </si>
  <si>
    <t>2017年度燃气集团运维系统升级</t>
  </si>
  <si>
    <t>杨天宇</t>
  </si>
  <si>
    <t>未开</t>
  </si>
  <si>
    <t>ACL18016</t>
  </si>
  <si>
    <t>2018深圳韵成科技合作项目</t>
  </si>
  <si>
    <t>蔡建</t>
  </si>
  <si>
    <t>ACL18018</t>
  </si>
  <si>
    <t>2018湖北银行监控项目</t>
  </si>
  <si>
    <t>三年维护期，未到</t>
  </si>
  <si>
    <t>ACL18021</t>
  </si>
  <si>
    <t>2018年政务云优化提升项目合同（古城大数据运维平台）</t>
  </si>
  <si>
    <t>狄平</t>
  </si>
  <si>
    <t>一年后余款</t>
  </si>
  <si>
    <t>ACL19002</t>
  </si>
  <si>
    <t>2019洛阳电光设备研究所自动化监控软件采购合同</t>
  </si>
  <si>
    <t>19.12.10开票</t>
  </si>
  <si>
    <t>曲总反映客户款未到</t>
  </si>
  <si>
    <t>ACL19004</t>
  </si>
  <si>
    <t>2019内蒙古银行监控项目</t>
  </si>
  <si>
    <t>质保期2年，未到</t>
  </si>
  <si>
    <t>ACL19005</t>
  </si>
  <si>
    <t>2019 设备监控模块技术开发项目（中电科，北信源）</t>
  </si>
  <si>
    <t>官涛</t>
  </si>
  <si>
    <t>ACL19009</t>
  </si>
  <si>
    <t>2019广东中烟IT运维管理平台优化升级项目</t>
  </si>
  <si>
    <t>20.11.27开票</t>
  </si>
  <si>
    <t>ACL19010</t>
  </si>
  <si>
    <t>2019终端资产管理系统</t>
  </si>
  <si>
    <t>19.11.22开票</t>
  </si>
  <si>
    <t>ACL19011</t>
  </si>
  <si>
    <t>2019湖南中烟常德烟厂异地技改监控运维一体化项目</t>
  </si>
  <si>
    <t>ACL19014</t>
  </si>
  <si>
    <t>2019湖南中烟工业有限责任公司郴州卷烟厂易地技术改造项目 IT运维系统项目合同协议书</t>
  </si>
  <si>
    <t>ACL19017</t>
  </si>
  <si>
    <t>2019文旅部一体化政务服务平台运维保障系统</t>
  </si>
  <si>
    <t>20.11.18开票</t>
  </si>
  <si>
    <t>ACL20001</t>
  </si>
  <si>
    <t>2020内蒙古昆明卷烟有限责任公司 安全运维管控系统项目合同</t>
  </si>
  <si>
    <t>ACL20003</t>
  </si>
  <si>
    <t>2020ITiMe敏捷运维管理平台技术服务合同</t>
  </si>
  <si>
    <t>ACL20004</t>
  </si>
  <si>
    <t>2020重庆中烟工业责任有限公司信息安全运维系统项目</t>
  </si>
  <si>
    <t>ACL20005</t>
  </si>
  <si>
    <t>2020新疆医科大学第一附属医院监控采购合同</t>
  </si>
  <si>
    <t>20.4.22开票</t>
  </si>
  <si>
    <t>ACL20006</t>
  </si>
  <si>
    <t>2020阿克苏中医院监控合同</t>
  </si>
  <si>
    <t>ACL20007</t>
  </si>
  <si>
    <t>2020新疆军区总医院监控合同</t>
  </si>
  <si>
    <t>ACL20008</t>
  </si>
  <si>
    <t>2020新疆维吾尔自治区第八人民医院监控合同</t>
  </si>
  <si>
    <t>ACL20009</t>
  </si>
  <si>
    <t>2020山西监狱管理局综合运维管理项目合同</t>
  </si>
  <si>
    <t>ACL20014</t>
  </si>
  <si>
    <t>2020 宁波新远监控软件销售合同</t>
  </si>
  <si>
    <t>SCL20002</t>
  </si>
  <si>
    <t>2020TS能源武汉川气东送合同</t>
  </si>
  <si>
    <t>SCL20007</t>
  </si>
  <si>
    <t>2020齐商银行负载均衡（F5）购置合同</t>
  </si>
  <si>
    <t>SCL20010</t>
  </si>
  <si>
    <t>2020华润医药商业护网专项工作项目子项目三终端安全准入采购合同</t>
  </si>
  <si>
    <t>20.11.10开票</t>
  </si>
  <si>
    <t>SCL20012</t>
  </si>
  <si>
    <t>2020新疆体彩中心技术服务项目</t>
  </si>
  <si>
    <t>20.10.20开票</t>
  </si>
  <si>
    <t>BCL19090-C2</t>
  </si>
  <si>
    <t>菲利华研发费用</t>
  </si>
  <si>
    <t>发票未开</t>
  </si>
  <si>
    <t>BCL19090-C1</t>
  </si>
  <si>
    <t>牛吧研发费用</t>
  </si>
  <si>
    <t>19年差45万票，20年差13万</t>
  </si>
  <si>
    <t>20.12.4开票</t>
  </si>
  <si>
    <t>见明细</t>
  </si>
  <si>
    <t>其中：软件产品</t>
  </si>
  <si>
    <t xml:space="preserve">     技术服务收入</t>
  </si>
  <si>
    <t xml:space="preserve">     商品销售收入</t>
  </si>
  <si>
    <t>人未回来</t>
  </si>
  <si>
    <t>20.12.16开票</t>
  </si>
  <si>
    <t>20.12.16开票(三年维护期，未到)</t>
  </si>
  <si>
    <t>ACL20017</t>
  </si>
  <si>
    <t>2020燃气集团监控升级项目</t>
  </si>
  <si>
    <t>翟东冉</t>
  </si>
  <si>
    <t>SCL20013</t>
  </si>
  <si>
    <t>北京明易达科技股份有限公司</t>
  </si>
  <si>
    <t>20.12.21开票</t>
  </si>
  <si>
    <t>SCL20020</t>
  </si>
  <si>
    <t>2020天津联通信息系统AI运营服务平台公开招标采购合同</t>
  </si>
  <si>
    <t>20.12.9开票</t>
  </si>
  <si>
    <t>SCL20018-C2</t>
  </si>
  <si>
    <t>2020政务领域信息基础设施测评合作项目</t>
  </si>
  <si>
    <t>发票已开</t>
  </si>
  <si>
    <t>SCL20020-C1</t>
  </si>
  <si>
    <t>2020年天津联通信息系统AI运营服务平台公开招标采购项</t>
  </si>
  <si>
    <t>ACL20001-C4</t>
  </si>
  <si>
    <t>未到发票</t>
  </si>
  <si>
    <t>2020齐商银行F5专题项目</t>
  </si>
  <si>
    <t>SCL20018-C3</t>
  </si>
  <si>
    <t>牛吧</t>
  </si>
  <si>
    <t>本月进项发票必须及时跟踪，所有反映的采购合同开票日期必须20年12月31日之前，否则就是自己公司缴税</t>
  </si>
  <si>
    <t>SCL20011</t>
  </si>
  <si>
    <t>内蒙古自治区烟草公司鄂尔多斯市公司视频会议设备及系统维保采购</t>
  </si>
  <si>
    <t>SCL20007-C2</t>
  </si>
  <si>
    <t>SCL20021-C1</t>
  </si>
  <si>
    <t>2020中国人民银行征信中心2021年主机存储网络等设备续保采购项目</t>
  </si>
  <si>
    <t>SCL20022-C5</t>
  </si>
  <si>
    <t>2020中国进出口银行 新数据中心高端存储阵列设备采购项目</t>
  </si>
  <si>
    <t>SCL20022-C4</t>
  </si>
  <si>
    <t>SCL20022-C2</t>
  </si>
  <si>
    <t>SCL20010-C1</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</si>
</sst>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27">
    <font>
      <sz val="11"/>
      <color theme="1"/>
      <name val="宋体"/>
      <charset val="134"/>
      <scheme val="minor"/>
    </font>
    <font>
      <b/>
      <sz val="11"/>
      <color rgb="FFFF0000"/>
      <name val="宋体"/>
      <charset val="134"/>
      <scheme val="minor"/>
    </font>
    <font>
      <b/>
      <sz val="11"/>
      <color theme="1"/>
      <name val="宋体"/>
      <charset val="134"/>
      <scheme val="minor"/>
    </font>
    <font>
      <b/>
      <sz val="11"/>
      <name val="宋体"/>
      <charset val="134"/>
      <scheme val="minor"/>
    </font>
    <font>
      <sz val="10"/>
      <color theme="1"/>
      <name val="宋体"/>
      <charset val="134"/>
      <scheme val="major"/>
    </font>
    <font>
      <sz val="10"/>
      <color rgb="FF555555"/>
      <name val="宋体"/>
      <charset val="134"/>
      <scheme val="major"/>
    </font>
    <font>
      <sz val="9"/>
      <color indexed="8"/>
      <name val="微软雅黑"/>
      <charset val="134"/>
    </font>
    <font>
      <sz val="9"/>
      <color rgb="FF555555"/>
      <name val="Helvetica"/>
      <charset val="134"/>
    </font>
    <font>
      <sz val="11"/>
      <color theme="0"/>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sz val="11"/>
      <color rgb="FFFA7D00"/>
      <name val="宋体"/>
      <charset val="0"/>
      <scheme val="minor"/>
    </font>
    <font>
      <i/>
      <sz val="11"/>
      <color rgb="FF7F7F7F"/>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sz val="11"/>
      <color rgb="FFFF0000"/>
      <name val="宋体"/>
      <charset val="0"/>
      <scheme val="minor"/>
    </font>
    <font>
      <sz val="11"/>
      <color rgb="FF006100"/>
      <name val="宋体"/>
      <charset val="0"/>
      <scheme val="minor"/>
    </font>
    <font>
      <b/>
      <sz val="13"/>
      <color theme="3"/>
      <name val="宋体"/>
      <charset val="134"/>
      <scheme val="minor"/>
    </font>
  </fonts>
  <fills count="39">
    <fill>
      <patternFill patternType="none"/>
    </fill>
    <fill>
      <patternFill patternType="gray125"/>
    </fill>
    <fill>
      <patternFill patternType="solid">
        <fgColor theme="4" tint="0.599993896298105"/>
        <bgColor indexed="64"/>
      </patternFill>
    </fill>
    <fill>
      <patternFill patternType="solid">
        <fgColor rgb="FFFFFF00"/>
        <bgColor indexed="64"/>
      </patternFill>
    </fill>
    <fill>
      <patternFill patternType="solid">
        <fgColor theme="6" tint="0.8"/>
        <bgColor indexed="64"/>
      </patternFill>
    </fill>
    <fill>
      <patternFill patternType="solid">
        <fgColor theme="3" tint="0.799981688894314"/>
        <bgColor indexed="64"/>
      </patternFill>
    </fill>
    <fill>
      <patternFill patternType="solid">
        <fgColor theme="3" tint="0.599993896298105"/>
        <bgColor indexed="64"/>
      </patternFill>
    </fill>
    <fill>
      <patternFill patternType="solid">
        <fgColor theme="0"/>
        <bgColor indexed="64"/>
      </patternFill>
    </fill>
    <fill>
      <patternFill patternType="solid">
        <fgColor rgb="FFFFC000"/>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FFC7CE"/>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6"/>
        <bgColor indexed="64"/>
      </patternFill>
    </fill>
    <fill>
      <patternFill patternType="solid">
        <fgColor theme="6"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C6EFCE"/>
        <bgColor indexed="64"/>
      </patternFill>
    </fill>
    <fill>
      <patternFill patternType="solid">
        <fgColor theme="9"/>
        <bgColor indexed="64"/>
      </patternFill>
    </fill>
    <fill>
      <patternFill patternType="solid">
        <fgColor theme="7"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xf numFmtId="42" fontId="0" fillId="0" borderId="0" applyFont="0" applyFill="0" applyBorder="0" applyAlignment="0" applyProtection="0">
      <alignment vertical="center"/>
    </xf>
    <xf numFmtId="0" fontId="9" fillId="20" borderId="0" applyNumberFormat="0" applyBorder="0" applyAlignment="0" applyProtection="0">
      <alignment vertical="center"/>
    </xf>
    <xf numFmtId="0" fontId="13" fillId="26"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4" borderId="0" applyNumberFormat="0" applyBorder="0" applyAlignment="0" applyProtection="0">
      <alignment vertical="center"/>
    </xf>
    <xf numFmtId="0" fontId="10" fillId="23" borderId="0" applyNumberFormat="0" applyBorder="0" applyAlignment="0" applyProtection="0">
      <alignment vertical="center"/>
    </xf>
    <xf numFmtId="43" fontId="0" fillId="0" borderId="0" applyFont="0" applyFill="0" applyBorder="0" applyAlignment="0" applyProtection="0">
      <alignment vertical="center"/>
    </xf>
    <xf numFmtId="0" fontId="8" fillId="2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32" borderId="14" applyNumberFormat="0" applyFont="0" applyAlignment="0" applyProtection="0">
      <alignment vertical="center"/>
    </xf>
    <xf numFmtId="0" fontId="8" fillId="34" borderId="0" applyNumberFormat="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12" applyNumberFormat="0" applyFill="0" applyAlignment="0" applyProtection="0">
      <alignment vertical="center"/>
    </xf>
    <xf numFmtId="0" fontId="26" fillId="0" borderId="12" applyNumberFormat="0" applyFill="0" applyAlignment="0" applyProtection="0">
      <alignment vertical="center"/>
    </xf>
    <xf numFmtId="0" fontId="8" fillId="31" borderId="0" applyNumberFormat="0" applyBorder="0" applyAlignment="0" applyProtection="0">
      <alignment vertical="center"/>
    </xf>
    <xf numFmtId="0" fontId="22" fillId="0" borderId="16" applyNumberFormat="0" applyFill="0" applyAlignment="0" applyProtection="0">
      <alignment vertical="center"/>
    </xf>
    <xf numFmtId="0" fontId="8" fillId="33" borderId="0" applyNumberFormat="0" applyBorder="0" applyAlignment="0" applyProtection="0">
      <alignment vertical="center"/>
    </xf>
    <xf numFmtId="0" fontId="15" fillId="25" borderId="11" applyNumberFormat="0" applyAlignment="0" applyProtection="0">
      <alignment vertical="center"/>
    </xf>
    <xf numFmtId="0" fontId="12" fillId="25" borderId="10" applyNumberFormat="0" applyAlignment="0" applyProtection="0">
      <alignment vertical="center"/>
    </xf>
    <xf numFmtId="0" fontId="11" fillId="24" borderId="9" applyNumberFormat="0" applyAlignment="0" applyProtection="0">
      <alignment vertical="center"/>
    </xf>
    <xf numFmtId="0" fontId="9" fillId="19" borderId="0" applyNumberFormat="0" applyBorder="0" applyAlignment="0" applyProtection="0">
      <alignment vertical="center"/>
    </xf>
    <xf numFmtId="0" fontId="8" fillId="22" borderId="0" applyNumberFormat="0" applyBorder="0" applyAlignment="0" applyProtection="0">
      <alignment vertical="center"/>
    </xf>
    <xf numFmtId="0" fontId="19" fillId="0" borderId="13" applyNumberFormat="0" applyFill="0" applyAlignment="0" applyProtection="0">
      <alignment vertical="center"/>
    </xf>
    <xf numFmtId="0" fontId="21" fillId="0" borderId="15" applyNumberFormat="0" applyFill="0" applyAlignment="0" applyProtection="0">
      <alignment vertical="center"/>
    </xf>
    <xf numFmtId="0" fontId="25" fillId="36" borderId="0" applyNumberFormat="0" applyBorder="0" applyAlignment="0" applyProtection="0">
      <alignment vertical="center"/>
    </xf>
    <xf numFmtId="0" fontId="14" fillId="29" borderId="0" applyNumberFormat="0" applyBorder="0" applyAlignment="0" applyProtection="0">
      <alignment vertical="center"/>
    </xf>
    <xf numFmtId="0" fontId="9" fillId="13" borderId="0" applyNumberFormat="0" applyBorder="0" applyAlignment="0" applyProtection="0">
      <alignment vertical="center"/>
    </xf>
    <xf numFmtId="0" fontId="8" fillId="35" borderId="0" applyNumberFormat="0" applyBorder="0" applyAlignment="0" applyProtection="0">
      <alignment vertical="center"/>
    </xf>
    <xf numFmtId="0" fontId="9" fillId="21" borderId="0" applyNumberFormat="0" applyBorder="0" applyAlignment="0" applyProtection="0">
      <alignment vertical="center"/>
    </xf>
    <xf numFmtId="0" fontId="9" fillId="2" borderId="0" applyNumberFormat="0" applyBorder="0" applyAlignment="0" applyProtection="0">
      <alignment vertical="center"/>
    </xf>
    <xf numFmtId="0" fontId="9" fillId="17" borderId="0" applyNumberFormat="0" applyBorder="0" applyAlignment="0" applyProtection="0">
      <alignment vertical="center"/>
    </xf>
    <xf numFmtId="0" fontId="9" fillId="11" borderId="0" applyNumberFormat="0" applyBorder="0" applyAlignment="0" applyProtection="0">
      <alignment vertical="center"/>
    </xf>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9" fillId="38" borderId="0" applyNumberFormat="0" applyBorder="0" applyAlignment="0" applyProtection="0">
      <alignment vertical="center"/>
    </xf>
    <xf numFmtId="0" fontId="9" fillId="10" borderId="0" applyNumberFormat="0" applyBorder="0" applyAlignment="0" applyProtection="0">
      <alignment vertical="center"/>
    </xf>
    <xf numFmtId="0" fontId="8" fillId="16" borderId="0" applyNumberFormat="0" applyBorder="0" applyAlignment="0" applyProtection="0">
      <alignment vertical="center"/>
    </xf>
    <xf numFmtId="0" fontId="9" fillId="30" borderId="0" applyNumberFormat="0" applyBorder="0" applyAlignment="0" applyProtection="0">
      <alignment vertical="center"/>
    </xf>
    <xf numFmtId="0" fontId="8" fillId="15" borderId="0" applyNumberFormat="0" applyBorder="0" applyAlignment="0" applyProtection="0">
      <alignment vertical="center"/>
    </xf>
    <xf numFmtId="0" fontId="8" fillId="37" borderId="0" applyNumberFormat="0" applyBorder="0" applyAlignment="0" applyProtection="0">
      <alignment vertical="center"/>
    </xf>
    <xf numFmtId="0" fontId="9" fillId="12" borderId="0" applyNumberFormat="0" applyBorder="0" applyAlignment="0" applyProtection="0">
      <alignment vertical="center"/>
    </xf>
    <xf numFmtId="0" fontId="8" fillId="9" borderId="0" applyNumberFormat="0" applyBorder="0" applyAlignment="0" applyProtection="0">
      <alignment vertical="center"/>
    </xf>
    <xf numFmtId="0" fontId="0" fillId="0" borderId="0"/>
  </cellStyleXfs>
  <cellXfs count="52">
    <xf numFmtId="0" fontId="0" fillId="0" borderId="0" xfId="0"/>
    <xf numFmtId="0" fontId="1" fillId="0" borderId="1" xfId="0" applyFont="1" applyBorder="1" applyAlignment="1">
      <alignment horizontal="left"/>
    </xf>
    <xf numFmtId="0" fontId="0" fillId="0" borderId="1" xfId="0" applyBorder="1"/>
    <xf numFmtId="0" fontId="2" fillId="2" borderId="1" xfId="0" applyFont="1" applyFill="1" applyBorder="1" applyAlignment="1">
      <alignment horizontal="center"/>
    </xf>
    <xf numFmtId="0" fontId="0" fillId="2" borderId="1" xfId="0" applyFill="1" applyBorder="1"/>
    <xf numFmtId="0" fontId="2" fillId="0" borderId="1" xfId="0" applyFont="1" applyBorder="1"/>
    <xf numFmtId="0" fontId="1" fillId="2" borderId="2" xfId="0" applyFont="1" applyFill="1" applyBorder="1" applyAlignment="1">
      <alignment horizontal="left"/>
    </xf>
    <xf numFmtId="0" fontId="1" fillId="2" borderId="3" xfId="0" applyFont="1" applyFill="1" applyBorder="1" applyAlignment="1">
      <alignment horizontal="left"/>
    </xf>
    <xf numFmtId="0" fontId="1" fillId="0" borderId="1" xfId="0" applyFont="1" applyBorder="1"/>
    <xf numFmtId="0" fontId="3" fillId="0" borderId="1" xfId="0" applyFont="1" applyBorder="1"/>
    <xf numFmtId="0" fontId="2"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2" fillId="3" borderId="1" xfId="0" applyFont="1" applyFill="1" applyBorder="1" applyAlignment="1"/>
    <xf numFmtId="0" fontId="0" fillId="2" borderId="1" xfId="0" applyFont="1" applyFill="1" applyBorder="1"/>
    <xf numFmtId="0" fontId="2" fillId="2" borderId="1" xfId="0" applyFont="1" applyFill="1" applyBorder="1"/>
    <xf numFmtId="0" fontId="0" fillId="0" borderId="1" xfId="0" applyFont="1" applyBorder="1"/>
    <xf numFmtId="0" fontId="0" fillId="0" borderId="1" xfId="0" applyFont="1" applyFill="1" applyBorder="1" applyAlignment="1"/>
    <xf numFmtId="0" fontId="2" fillId="0" borderId="1" xfId="0" applyFont="1" applyBorder="1" applyAlignment="1">
      <alignment horizontal="left"/>
    </xf>
    <xf numFmtId="0" fontId="2" fillId="0" borderId="1" xfId="49" applyFont="1" applyBorder="1"/>
    <xf numFmtId="0" fontId="0" fillId="0" borderId="1" xfId="49" applyBorder="1"/>
    <xf numFmtId="0" fontId="2" fillId="0" borderId="1" xfId="0" applyFont="1" applyFill="1" applyBorder="1" applyAlignment="1">
      <alignment horizontal="left"/>
    </xf>
    <xf numFmtId="14" fontId="2" fillId="0" borderId="1" xfId="0" applyNumberFormat="1" applyFont="1" applyBorder="1" applyAlignment="1">
      <alignment horizontal="left"/>
    </xf>
    <xf numFmtId="0" fontId="1" fillId="2" borderId="4" xfId="0" applyFont="1" applyFill="1" applyBorder="1" applyAlignment="1">
      <alignment horizontal="left"/>
    </xf>
    <xf numFmtId="0" fontId="3" fillId="0" borderId="4" xfId="0" applyFont="1" applyBorder="1" applyAlignment="1">
      <alignment horizontal="center"/>
    </xf>
    <xf numFmtId="0" fontId="1" fillId="0" borderId="4" xfId="0" applyFont="1" applyBorder="1" applyAlignment="1">
      <alignment horizontal="center"/>
    </xf>
    <xf numFmtId="0" fontId="4" fillId="0" borderId="1" xfId="0" applyFont="1" applyFill="1" applyBorder="1" applyAlignment="1"/>
    <xf numFmtId="14" fontId="0" fillId="0" borderId="1" xfId="0" applyNumberFormat="1" applyFont="1" applyFill="1" applyBorder="1" applyAlignment="1"/>
    <xf numFmtId="0" fontId="5" fillId="0" borderId="1" xfId="0" applyFont="1" applyFill="1" applyBorder="1" applyAlignment="1"/>
    <xf numFmtId="0" fontId="0" fillId="0" borderId="2" xfId="0" applyFont="1" applyFill="1" applyBorder="1" applyAlignment="1"/>
    <xf numFmtId="4" fontId="6" fillId="0" borderId="5" xfId="0" applyNumberFormat="1" applyFont="1" applyFill="1" applyBorder="1" applyAlignment="1">
      <alignment vertical="center"/>
    </xf>
    <xf numFmtId="176" fontId="0" fillId="4" borderId="1" xfId="0" applyNumberFormat="1" applyFill="1" applyBorder="1"/>
    <xf numFmtId="14" fontId="2" fillId="2" borderId="1" xfId="0" applyNumberFormat="1" applyFont="1" applyFill="1" applyBorder="1"/>
    <xf numFmtId="0" fontId="7" fillId="4" borderId="1" xfId="0" applyFont="1" applyFill="1" applyBorder="1"/>
    <xf numFmtId="0" fontId="2" fillId="0" borderId="6" xfId="0" applyFont="1" applyBorder="1" applyAlignment="1">
      <alignment horizontal="left"/>
    </xf>
    <xf numFmtId="0" fontId="2" fillId="0" borderId="7" xfId="0" applyFont="1" applyBorder="1" applyAlignment="1">
      <alignment horizontal="left"/>
    </xf>
    <xf numFmtId="0" fontId="0" fillId="0" borderId="0" xfId="0" applyFont="1" applyFill="1" applyAlignment="1"/>
    <xf numFmtId="0" fontId="2" fillId="0" borderId="2" xfId="0" applyFont="1" applyBorder="1" applyAlignment="1">
      <alignment horizontal="center"/>
    </xf>
    <xf numFmtId="0" fontId="2" fillId="0" borderId="3" xfId="0" applyFont="1" applyBorder="1" applyAlignment="1">
      <alignment horizontal="center"/>
    </xf>
    <xf numFmtId="0" fontId="2" fillId="5" borderId="1" xfId="0" applyFont="1" applyFill="1" applyBorder="1"/>
    <xf numFmtId="0" fontId="0" fillId="0" borderId="1" xfId="0" applyBorder="1" applyAlignment="1">
      <alignment horizontal="center"/>
    </xf>
    <xf numFmtId="0" fontId="1" fillId="0" borderId="0" xfId="0" applyFont="1"/>
    <xf numFmtId="0" fontId="0" fillId="6" borderId="0" xfId="0" applyFill="1"/>
    <xf numFmtId="0" fontId="0" fillId="7" borderId="1" xfId="0" applyFill="1" applyBorder="1"/>
    <xf numFmtId="0" fontId="0" fillId="6" borderId="1" xfId="0" applyFill="1" applyBorder="1"/>
    <xf numFmtId="0" fontId="2" fillId="0" borderId="4" xfId="0" applyFont="1" applyBorder="1" applyAlignment="1">
      <alignment horizontal="center"/>
    </xf>
    <xf numFmtId="0" fontId="2" fillId="5" borderId="8" xfId="0" applyFont="1" applyFill="1" applyBorder="1"/>
    <xf numFmtId="14" fontId="0" fillId="0" borderId="1" xfId="0" applyNumberFormat="1" applyBorder="1"/>
    <xf numFmtId="0" fontId="0" fillId="8" borderId="1" xfId="0" applyFill="1" applyBorder="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16"/>
  <sheetViews>
    <sheetView topLeftCell="A8" workbookViewId="0">
      <selection activeCell="A8" sqref="$A1:$XFD1048576"/>
    </sheetView>
  </sheetViews>
  <sheetFormatPr defaultColWidth="9" defaultRowHeight="13.5"/>
  <cols>
    <col min="3" max="3" width="23.8833333333333" customWidth="1"/>
    <col min="4" max="4" width="13.8833333333333" customWidth="1"/>
    <col min="5" max="5" width="23.8833333333333" customWidth="1"/>
    <col min="6" max="6" width="13.8833333333333" customWidth="1"/>
    <col min="7" max="7" width="16.1083333333333" customWidth="1"/>
    <col min="8" max="8" width="20.4416666666667" customWidth="1"/>
    <col min="9" max="9" width="22.775" customWidth="1"/>
    <col min="10" max="11" width="21.5583333333333" customWidth="1"/>
  </cols>
  <sheetData>
    <row r="3" spans="3:9">
      <c r="C3" s="1" t="s">
        <v>0</v>
      </c>
      <c r="D3" s="1"/>
      <c r="E3" s="1"/>
      <c r="F3" s="1"/>
      <c r="G3" s="1"/>
      <c r="H3" s="2"/>
      <c r="I3" s="2"/>
    </row>
    <row r="4" spans="3:9">
      <c r="C4" s="3"/>
      <c r="D4" s="3" t="s">
        <v>1</v>
      </c>
      <c r="E4" s="3" t="s">
        <v>2</v>
      </c>
      <c r="F4" s="3" t="s">
        <v>3</v>
      </c>
      <c r="G4" s="3" t="s">
        <v>4</v>
      </c>
      <c r="H4" s="4"/>
      <c r="I4" s="4"/>
    </row>
    <row r="5" spans="3:9">
      <c r="C5" s="5" t="s">
        <v>5</v>
      </c>
      <c r="D5" s="2"/>
      <c r="E5" s="2"/>
      <c r="F5" s="2"/>
      <c r="G5" s="2"/>
      <c r="H5" s="2"/>
      <c r="I5" s="2"/>
    </row>
    <row r="6" spans="3:9">
      <c r="C6" s="5" t="s">
        <v>6</v>
      </c>
      <c r="D6" s="2"/>
      <c r="E6" s="2"/>
      <c r="F6" s="2"/>
      <c r="G6" s="2"/>
      <c r="H6" s="2"/>
      <c r="I6" s="2"/>
    </row>
    <row r="7" spans="3:9">
      <c r="C7" s="5" t="s">
        <v>7</v>
      </c>
      <c r="D7" s="2"/>
      <c r="E7" s="2"/>
      <c r="F7" s="2"/>
      <c r="G7" s="2"/>
      <c r="H7" s="2"/>
      <c r="I7" s="2"/>
    </row>
    <row r="8" spans="3:9">
      <c r="C8" s="5" t="s">
        <v>8</v>
      </c>
      <c r="D8" s="2"/>
      <c r="E8" s="2"/>
      <c r="F8" s="2"/>
      <c r="G8" s="2"/>
      <c r="H8" s="2"/>
      <c r="I8" s="2"/>
    </row>
    <row r="9" spans="3:9">
      <c r="C9" s="5" t="s">
        <v>9</v>
      </c>
      <c r="D9" s="2"/>
      <c r="E9" s="2"/>
      <c r="F9" s="2"/>
      <c r="G9" s="2"/>
      <c r="H9" s="2"/>
      <c r="I9" s="2"/>
    </row>
    <row r="10" spans="3:9">
      <c r="C10" s="5" t="s">
        <v>10</v>
      </c>
      <c r="D10" s="2"/>
      <c r="E10" s="2"/>
      <c r="F10" s="2"/>
      <c r="G10" s="2"/>
      <c r="H10" s="2"/>
      <c r="I10" s="2"/>
    </row>
    <row r="11" spans="3:9">
      <c r="C11" s="6" t="s">
        <v>11</v>
      </c>
      <c r="D11" s="7"/>
      <c r="E11" s="7"/>
      <c r="F11" s="7"/>
      <c r="G11" s="7"/>
      <c r="H11" s="7"/>
      <c r="I11" s="26"/>
    </row>
    <row r="12" spans="3:9">
      <c r="C12" s="8"/>
      <c r="D12" s="5" t="s">
        <v>12</v>
      </c>
      <c r="E12" s="5" t="s">
        <v>13</v>
      </c>
      <c r="F12" s="5" t="s">
        <v>14</v>
      </c>
      <c r="G12" s="5" t="s">
        <v>15</v>
      </c>
      <c r="H12" s="2"/>
      <c r="I12" s="2"/>
    </row>
    <row r="13" spans="3:9">
      <c r="C13" s="9" t="s">
        <v>16</v>
      </c>
      <c r="D13" s="2"/>
      <c r="E13" s="2"/>
      <c r="F13" s="2"/>
      <c r="G13" s="2"/>
      <c r="H13" s="2"/>
      <c r="I13" s="2"/>
    </row>
    <row r="14" spans="3:9">
      <c r="C14" s="9"/>
      <c r="D14" s="10" t="s">
        <v>17</v>
      </c>
      <c r="E14" s="10"/>
      <c r="F14" s="10" t="s">
        <v>18</v>
      </c>
      <c r="G14" s="10"/>
      <c r="H14" s="5" t="s">
        <v>19</v>
      </c>
      <c r="I14" s="5"/>
    </row>
    <row r="15" spans="3:9">
      <c r="C15" s="9"/>
      <c r="D15" s="10" t="s">
        <v>20</v>
      </c>
      <c r="E15" s="10" t="s">
        <v>21</v>
      </c>
      <c r="F15" s="10" t="s">
        <v>20</v>
      </c>
      <c r="G15" s="10" t="s">
        <v>21</v>
      </c>
      <c r="H15" s="10" t="s">
        <v>22</v>
      </c>
      <c r="I15" s="10" t="s">
        <v>23</v>
      </c>
    </row>
    <row r="16" spans="3:9">
      <c r="C16" s="9" t="s">
        <v>24</v>
      </c>
      <c r="D16" s="2"/>
      <c r="E16" s="2"/>
      <c r="F16" s="2"/>
      <c r="G16" s="2"/>
      <c r="H16" s="2"/>
      <c r="I16" s="2"/>
    </row>
    <row r="17" spans="3:9">
      <c r="C17" s="6" t="s">
        <v>25</v>
      </c>
      <c r="D17" s="7"/>
      <c r="E17" s="7"/>
      <c r="F17" s="7"/>
      <c r="G17" s="7"/>
      <c r="H17" s="7"/>
      <c r="I17" s="26"/>
    </row>
    <row r="18" spans="3:9">
      <c r="C18" s="11" t="s">
        <v>26</v>
      </c>
      <c r="D18" s="12"/>
      <c r="E18" s="12"/>
      <c r="F18" s="12"/>
      <c r="G18" s="12"/>
      <c r="H18" s="12"/>
      <c r="I18" s="27"/>
    </row>
    <row r="19" spans="3:9">
      <c r="C19" s="13" t="s">
        <v>27</v>
      </c>
      <c r="D19" s="13" t="s">
        <v>28</v>
      </c>
      <c r="E19" s="13" t="s">
        <v>29</v>
      </c>
      <c r="F19" s="13" t="s">
        <v>30</v>
      </c>
      <c r="G19" s="13" t="s">
        <v>31</v>
      </c>
      <c r="H19" s="13" t="s">
        <v>32</v>
      </c>
      <c r="I19" s="13" t="s">
        <v>33</v>
      </c>
    </row>
    <row r="20" spans="3:9">
      <c r="C20" s="2"/>
      <c r="D20" s="2"/>
      <c r="E20" s="2"/>
      <c r="F20" s="2"/>
      <c r="G20" s="2"/>
      <c r="H20" s="2"/>
      <c r="I20" s="2"/>
    </row>
    <row r="21" spans="3:9">
      <c r="C21" s="2"/>
      <c r="D21" s="2"/>
      <c r="E21" s="2"/>
      <c r="F21" s="2"/>
      <c r="G21" s="2"/>
      <c r="H21" s="2"/>
      <c r="I21" s="2"/>
    </row>
    <row r="22" spans="3:9">
      <c r="C22" s="11" t="s">
        <v>34</v>
      </c>
      <c r="D22" s="12"/>
      <c r="E22" s="12"/>
      <c r="F22" s="12"/>
      <c r="G22" s="12"/>
      <c r="H22" s="12"/>
      <c r="I22" s="27"/>
    </row>
    <row r="23" spans="3:9">
      <c r="C23" s="13" t="s">
        <v>27</v>
      </c>
      <c r="D23" s="13" t="s">
        <v>28</v>
      </c>
      <c r="E23" s="13" t="s">
        <v>29</v>
      </c>
      <c r="F23" s="13" t="s">
        <v>30</v>
      </c>
      <c r="G23" s="13" t="s">
        <v>31</v>
      </c>
      <c r="H23" s="12" t="s">
        <v>35</v>
      </c>
      <c r="I23" s="27" t="s">
        <v>33</v>
      </c>
    </row>
    <row r="24" spans="3:9">
      <c r="C24" s="13"/>
      <c r="D24" s="13"/>
      <c r="E24" s="13"/>
      <c r="F24" s="13"/>
      <c r="G24" s="13"/>
      <c r="H24" s="13"/>
      <c r="I24" s="13"/>
    </row>
    <row r="25" spans="3:9">
      <c r="C25" s="2"/>
      <c r="D25" s="2"/>
      <c r="E25" s="2"/>
      <c r="F25" s="2"/>
      <c r="G25" s="2"/>
      <c r="H25" s="2"/>
      <c r="I25" s="2"/>
    </row>
    <row r="26" spans="3:9">
      <c r="C26" s="9"/>
      <c r="D26" s="2"/>
      <c r="E26" s="2"/>
      <c r="F26" s="2"/>
      <c r="G26" s="2"/>
      <c r="H26" s="2"/>
      <c r="I26" s="2"/>
    </row>
    <row r="27" spans="3:9">
      <c r="C27" s="14"/>
      <c r="D27" s="15"/>
      <c r="E27" s="15"/>
      <c r="F27" s="15"/>
      <c r="G27" s="15"/>
      <c r="H27" s="15"/>
      <c r="I27" s="28"/>
    </row>
    <row r="28" spans="3:9">
      <c r="C28" s="6" t="s">
        <v>36</v>
      </c>
      <c r="D28" s="7"/>
      <c r="E28" s="7"/>
      <c r="F28" s="7"/>
      <c r="G28" s="7"/>
      <c r="H28" s="7"/>
      <c r="I28" s="26"/>
    </row>
    <row r="29" spans="3:9">
      <c r="C29" s="8"/>
      <c r="D29" s="2"/>
      <c r="E29" s="2"/>
      <c r="F29" s="2"/>
      <c r="G29" s="2"/>
      <c r="H29" s="2"/>
      <c r="I29" s="2"/>
    </row>
    <row r="30" spans="3:9">
      <c r="C30" s="8" t="s">
        <v>27</v>
      </c>
      <c r="D30" s="5" t="s">
        <v>37</v>
      </c>
      <c r="E30" s="5" t="s">
        <v>38</v>
      </c>
      <c r="F30" s="5" t="s">
        <v>39</v>
      </c>
      <c r="G30" s="5" t="s">
        <v>40</v>
      </c>
      <c r="H30" s="5" t="s">
        <v>41</v>
      </c>
      <c r="I30" s="5"/>
    </row>
    <row r="31" spans="3:9">
      <c r="C31" s="8"/>
      <c r="D31" s="2"/>
      <c r="E31" s="2"/>
      <c r="F31" s="2"/>
      <c r="G31" s="2"/>
      <c r="H31" s="2"/>
      <c r="I31" s="2"/>
    </row>
    <row r="32" spans="3:9">
      <c r="C32" s="8"/>
      <c r="D32" s="2"/>
      <c r="E32" s="2"/>
      <c r="F32" s="2"/>
      <c r="G32" s="2"/>
      <c r="H32" s="2"/>
      <c r="I32" s="2"/>
    </row>
    <row r="33" spans="3:9">
      <c r="C33" s="8"/>
      <c r="D33" s="2"/>
      <c r="E33" s="2"/>
      <c r="F33" s="2"/>
      <c r="G33" s="2"/>
      <c r="H33" s="2"/>
      <c r="I33" s="2"/>
    </row>
    <row r="34" spans="3:9">
      <c r="C34" s="8"/>
      <c r="D34" s="2"/>
      <c r="E34" s="2"/>
      <c r="F34" s="2"/>
      <c r="G34" s="2"/>
      <c r="H34" s="2"/>
      <c r="I34" s="2"/>
    </row>
    <row r="35" spans="3:9">
      <c r="C35" s="16" t="s">
        <v>42</v>
      </c>
      <c r="D35" s="10"/>
      <c r="E35" s="10"/>
      <c r="F35" s="10"/>
      <c r="G35" s="10"/>
      <c r="H35" s="10"/>
      <c r="I35" s="10"/>
    </row>
    <row r="36" spans="3:9">
      <c r="C36" s="16" t="s">
        <v>43</v>
      </c>
      <c r="D36" s="10"/>
      <c r="E36" s="10"/>
      <c r="F36" s="10"/>
      <c r="G36" s="10"/>
      <c r="H36" s="10"/>
      <c r="I36" s="10"/>
    </row>
    <row r="38" spans="3:9">
      <c r="C38" s="1" t="s">
        <v>44</v>
      </c>
      <c r="D38" s="1"/>
      <c r="E38" s="1"/>
      <c r="F38" s="1"/>
      <c r="G38" s="1"/>
      <c r="H38" s="1"/>
      <c r="I38" s="1"/>
    </row>
    <row r="39" spans="3:9">
      <c r="C39" s="17"/>
      <c r="D39" s="18" t="s">
        <v>45</v>
      </c>
      <c r="E39" s="18" t="s">
        <v>46</v>
      </c>
      <c r="F39" s="18" t="s">
        <v>47</v>
      </c>
      <c r="G39" s="18" t="s">
        <v>48</v>
      </c>
      <c r="H39" s="18" t="s">
        <v>49</v>
      </c>
      <c r="I39" s="18" t="s">
        <v>4</v>
      </c>
    </row>
    <row r="40" spans="3:9">
      <c r="C40" s="5" t="s">
        <v>50</v>
      </c>
      <c r="D40" s="19"/>
      <c r="E40" s="19"/>
      <c r="F40" s="19"/>
      <c r="G40" s="19"/>
      <c r="H40" s="19"/>
      <c r="I40" s="2"/>
    </row>
    <row r="41" spans="3:9">
      <c r="C41" s="5" t="s">
        <v>51</v>
      </c>
      <c r="D41" s="19"/>
      <c r="E41" s="19"/>
      <c r="F41" s="19"/>
      <c r="G41" s="19"/>
      <c r="H41" s="19"/>
      <c r="I41" s="2"/>
    </row>
    <row r="42" spans="3:9">
      <c r="C42" s="5" t="s">
        <v>52</v>
      </c>
      <c r="D42" s="19"/>
      <c r="E42" s="19"/>
      <c r="F42" s="19"/>
      <c r="G42" s="19"/>
      <c r="H42" s="19"/>
      <c r="I42" s="2"/>
    </row>
    <row r="43" spans="3:9">
      <c r="C43" s="5" t="s">
        <v>53</v>
      </c>
      <c r="D43" s="19"/>
      <c r="E43" s="19"/>
      <c r="F43" s="19"/>
      <c r="G43" s="19"/>
      <c r="H43" s="19"/>
      <c r="I43" s="2"/>
    </row>
    <row r="44" spans="3:9">
      <c r="C44" s="21" t="s">
        <v>54</v>
      </c>
      <c r="D44" s="21"/>
      <c r="E44" s="21"/>
      <c r="F44" s="21"/>
      <c r="G44" s="21"/>
      <c r="H44" s="21"/>
      <c r="I44" s="2"/>
    </row>
    <row r="45" spans="3:9">
      <c r="C45" s="22" t="s">
        <v>55</v>
      </c>
      <c r="D45" s="23"/>
      <c r="E45" s="22" t="s">
        <v>56</v>
      </c>
      <c r="F45" s="23"/>
      <c r="G45" s="22" t="s">
        <v>57</v>
      </c>
      <c r="H45" s="23"/>
      <c r="I45" s="23" t="s">
        <v>58</v>
      </c>
    </row>
    <row r="46" spans="3:9">
      <c r="C46" s="22" t="s">
        <v>59</v>
      </c>
      <c r="D46" s="23"/>
      <c r="E46" s="22" t="s">
        <v>60</v>
      </c>
      <c r="F46" s="23"/>
      <c r="G46" s="22" t="s">
        <v>61</v>
      </c>
      <c r="H46" s="23"/>
      <c r="I46" s="23" t="s">
        <v>58</v>
      </c>
    </row>
    <row r="47" spans="3:9">
      <c r="C47" s="23"/>
      <c r="D47" s="23"/>
      <c r="E47" s="23"/>
      <c r="F47" s="23"/>
      <c r="G47" s="22" t="s">
        <v>62</v>
      </c>
      <c r="H47" s="23"/>
      <c r="I47" s="23" t="s">
        <v>58</v>
      </c>
    </row>
    <row r="48" spans="3:9">
      <c r="C48" s="2"/>
      <c r="D48" s="2"/>
      <c r="E48" s="2"/>
      <c r="F48" s="2"/>
      <c r="G48" s="2"/>
      <c r="H48" s="2"/>
      <c r="I48" s="2"/>
    </row>
    <row r="49" spans="3:9">
      <c r="C49" s="5" t="s">
        <v>63</v>
      </c>
      <c r="D49" s="2"/>
      <c r="E49" s="2"/>
      <c r="F49" s="2"/>
      <c r="G49" s="2"/>
      <c r="H49" s="2"/>
      <c r="I49" s="2"/>
    </row>
    <row r="50" spans="3:9">
      <c r="C50" s="5" t="s">
        <v>64</v>
      </c>
      <c r="D50" s="2"/>
      <c r="E50" s="2"/>
      <c r="F50" s="2"/>
      <c r="G50" s="2"/>
      <c r="H50" s="2"/>
      <c r="I50" s="2"/>
    </row>
    <row r="51" spans="3:9">
      <c r="C51" s="21" t="s">
        <v>65</v>
      </c>
      <c r="D51" s="21"/>
      <c r="E51" s="21"/>
      <c r="F51" s="21"/>
      <c r="G51" s="21"/>
      <c r="H51" s="21"/>
      <c r="I51" s="2"/>
    </row>
    <row r="52" spans="3:9">
      <c r="C52" s="6" t="s">
        <v>66</v>
      </c>
      <c r="D52" s="7"/>
      <c r="E52" s="7"/>
      <c r="F52" s="7"/>
      <c r="G52" s="7"/>
      <c r="H52" s="7"/>
      <c r="I52" s="26"/>
    </row>
    <row r="53" spans="3:9">
      <c r="C53" s="21" t="s">
        <v>27</v>
      </c>
      <c r="D53" s="21" t="s">
        <v>67</v>
      </c>
      <c r="E53" s="21" t="s">
        <v>68</v>
      </c>
      <c r="F53" s="24" t="s">
        <v>69</v>
      </c>
      <c r="G53" s="24" t="s">
        <v>70</v>
      </c>
      <c r="H53" s="21" t="s">
        <v>71</v>
      </c>
      <c r="I53" s="21" t="s">
        <v>72</v>
      </c>
    </row>
    <row r="54" spans="3:9">
      <c r="C54" s="21"/>
      <c r="D54" s="21"/>
      <c r="E54" s="21"/>
      <c r="F54" s="21"/>
      <c r="G54" s="21"/>
      <c r="H54" s="21"/>
      <c r="I54" s="2"/>
    </row>
    <row r="55" spans="3:9">
      <c r="C55" s="21"/>
      <c r="D55" s="21"/>
      <c r="E55" s="21"/>
      <c r="F55" s="21"/>
      <c r="G55" s="21"/>
      <c r="H55" s="21"/>
      <c r="I55" s="2"/>
    </row>
    <row r="56" spans="3:9">
      <c r="C56" s="6" t="s">
        <v>73</v>
      </c>
      <c r="D56" s="7"/>
      <c r="E56" s="7"/>
      <c r="F56" s="7"/>
      <c r="G56" s="7"/>
      <c r="H56" s="7"/>
      <c r="I56" s="26"/>
    </row>
    <row r="57" spans="3:9">
      <c r="C57" s="18" t="s">
        <v>74</v>
      </c>
      <c r="D57" s="18" t="s">
        <v>28</v>
      </c>
      <c r="E57" s="18" t="s">
        <v>75</v>
      </c>
      <c r="F57" s="18" t="s">
        <v>76</v>
      </c>
      <c r="G57" s="18" t="s">
        <v>77</v>
      </c>
      <c r="H57" s="18" t="s">
        <v>38</v>
      </c>
      <c r="I57" s="18" t="s">
        <v>78</v>
      </c>
    </row>
    <row r="58" spans="3:9">
      <c r="C58" s="2"/>
      <c r="D58" s="2"/>
      <c r="E58" s="2"/>
      <c r="F58" s="2"/>
      <c r="G58" s="2"/>
      <c r="H58" s="2"/>
      <c r="I58" s="2"/>
    </row>
    <row r="59" spans="3:9">
      <c r="C59" s="2"/>
      <c r="D59" s="2"/>
      <c r="E59" s="2"/>
      <c r="F59" s="2"/>
      <c r="G59" s="2"/>
      <c r="H59" s="2"/>
      <c r="I59" s="2"/>
    </row>
    <row r="60" spans="3:9">
      <c r="C60" s="2"/>
      <c r="D60" s="2"/>
      <c r="E60" s="2"/>
      <c r="F60" s="2"/>
      <c r="G60" s="2"/>
      <c r="H60" s="2"/>
      <c r="I60" s="2"/>
    </row>
    <row r="61" spans="3:9">
      <c r="C61" s="2"/>
      <c r="D61" s="2"/>
      <c r="E61" s="2"/>
      <c r="F61" s="2" t="s">
        <v>79</v>
      </c>
      <c r="G61" s="2"/>
      <c r="H61" s="2"/>
      <c r="I61" s="2"/>
    </row>
    <row r="62" spans="3:8">
      <c r="C62" s="21" t="s">
        <v>80</v>
      </c>
      <c r="D62" s="21"/>
      <c r="E62" s="21"/>
      <c r="F62" s="21"/>
      <c r="G62" s="21"/>
      <c r="H62" s="21"/>
    </row>
    <row r="63" spans="3:9">
      <c r="C63" s="18" t="s">
        <v>74</v>
      </c>
      <c r="D63" s="18" t="s">
        <v>28</v>
      </c>
      <c r="E63" s="18" t="s">
        <v>81</v>
      </c>
      <c r="F63" s="18" t="s">
        <v>82</v>
      </c>
      <c r="G63" s="18" t="s">
        <v>83</v>
      </c>
      <c r="H63" s="18" t="s">
        <v>38</v>
      </c>
      <c r="I63" s="18" t="s">
        <v>78</v>
      </c>
    </row>
    <row r="64" spans="3:9">
      <c r="C64" s="2"/>
      <c r="D64" s="2"/>
      <c r="E64" s="2"/>
      <c r="F64" s="2"/>
      <c r="G64" s="2"/>
      <c r="H64" s="2"/>
      <c r="I64" s="2"/>
    </row>
    <row r="65" spans="3:9">
      <c r="C65" s="2"/>
      <c r="D65" s="2"/>
      <c r="E65" s="2"/>
      <c r="F65" s="2"/>
      <c r="G65" s="2"/>
      <c r="H65" s="2"/>
      <c r="I65" s="2"/>
    </row>
    <row r="66" spans="3:9">
      <c r="C66" s="2"/>
      <c r="D66" s="2"/>
      <c r="E66" s="2"/>
      <c r="F66" s="2"/>
      <c r="G66" s="2"/>
      <c r="H66" s="2"/>
      <c r="I66" s="2"/>
    </row>
    <row r="67" spans="3:9">
      <c r="C67" s="2"/>
      <c r="D67" s="2"/>
      <c r="E67" s="2"/>
      <c r="F67" s="2" t="s">
        <v>79</v>
      </c>
      <c r="G67" s="2"/>
      <c r="H67" s="2"/>
      <c r="I67" s="2"/>
    </row>
    <row r="68" spans="3:9">
      <c r="C68" s="37" t="s">
        <v>84</v>
      </c>
      <c r="D68" s="38"/>
      <c r="E68" s="38"/>
      <c r="F68" s="38"/>
      <c r="G68" s="38"/>
      <c r="H68" s="38"/>
      <c r="I68" s="38"/>
    </row>
    <row r="69" spans="3:9">
      <c r="C69" s="18" t="s">
        <v>74</v>
      </c>
      <c r="D69" s="18" t="s">
        <v>28</v>
      </c>
      <c r="E69" s="18" t="s">
        <v>81</v>
      </c>
      <c r="F69" s="18" t="s">
        <v>82</v>
      </c>
      <c r="G69" s="18" t="s">
        <v>83</v>
      </c>
      <c r="H69" s="18" t="s">
        <v>38</v>
      </c>
      <c r="I69" s="18" t="s">
        <v>78</v>
      </c>
    </row>
    <row r="70" spans="3:9">
      <c r="C70" s="2"/>
      <c r="D70" s="2"/>
      <c r="E70" s="2"/>
      <c r="F70" s="2"/>
      <c r="G70" s="2"/>
      <c r="H70" s="2"/>
      <c r="I70" s="2"/>
    </row>
    <row r="71" spans="3:9">
      <c r="C71" s="2"/>
      <c r="D71" s="2"/>
      <c r="E71" s="2"/>
      <c r="F71" s="2"/>
      <c r="G71" s="2"/>
      <c r="H71" s="2"/>
      <c r="I71" s="2"/>
    </row>
    <row r="72" spans="3:9">
      <c r="C72" s="2"/>
      <c r="D72" s="2"/>
      <c r="E72" s="2"/>
      <c r="F72" s="2"/>
      <c r="G72" s="2"/>
      <c r="H72" s="2"/>
      <c r="I72" s="2"/>
    </row>
    <row r="73" spans="3:9">
      <c r="C73" s="2"/>
      <c r="D73" s="2"/>
      <c r="E73" s="2"/>
      <c r="F73" s="2" t="s">
        <v>79</v>
      </c>
      <c r="G73" s="2"/>
      <c r="H73" s="2"/>
      <c r="I73" s="2"/>
    </row>
    <row r="74" spans="3:9">
      <c r="C74" s="16" t="s">
        <v>42</v>
      </c>
      <c r="D74" s="10"/>
      <c r="E74" s="10"/>
      <c r="F74" s="10"/>
      <c r="G74" s="10"/>
      <c r="H74" s="10"/>
      <c r="I74" s="10"/>
    </row>
    <row r="75" spans="3:9">
      <c r="C75" s="16" t="s">
        <v>43</v>
      </c>
      <c r="D75" s="40"/>
      <c r="E75" s="41"/>
      <c r="F75" s="41"/>
      <c r="G75" s="41"/>
      <c r="H75" s="41"/>
      <c r="I75" s="48"/>
    </row>
    <row r="77" spans="3:11">
      <c r="C77" s="8" t="s">
        <v>85</v>
      </c>
      <c r="D77" s="5"/>
      <c r="E77" s="5"/>
      <c r="F77" s="5"/>
      <c r="G77" s="5"/>
      <c r="H77" s="5"/>
      <c r="I77" s="5"/>
      <c r="J77" s="2"/>
      <c r="K77" s="2"/>
    </row>
    <row r="78" spans="3:11">
      <c r="C78" s="42" t="s">
        <v>74</v>
      </c>
      <c r="D78" s="42" t="s">
        <v>28</v>
      </c>
      <c r="E78" s="42" t="s">
        <v>86</v>
      </c>
      <c r="F78" s="42" t="s">
        <v>87</v>
      </c>
      <c r="G78" s="42" t="s">
        <v>88</v>
      </c>
      <c r="H78" s="42" t="s">
        <v>89</v>
      </c>
      <c r="I78" s="42" t="s">
        <v>90</v>
      </c>
      <c r="J78" s="49" t="s">
        <v>91</v>
      </c>
      <c r="K78" s="42" t="s">
        <v>92</v>
      </c>
    </row>
    <row r="79" spans="3:11">
      <c r="C79" s="2"/>
      <c r="D79" s="2"/>
      <c r="E79" s="2"/>
      <c r="F79" s="2"/>
      <c r="G79" s="2"/>
      <c r="H79" s="2" t="s">
        <v>93</v>
      </c>
      <c r="I79" s="50">
        <v>44162</v>
      </c>
      <c r="J79" s="2" t="s">
        <v>94</v>
      </c>
      <c r="K79" s="51"/>
    </row>
    <row r="80" spans="3:11">
      <c r="C80" s="2"/>
      <c r="D80" s="2"/>
      <c r="E80" s="2"/>
      <c r="F80" s="2"/>
      <c r="G80" s="2"/>
      <c r="H80" s="2"/>
      <c r="I80" s="2"/>
      <c r="J80" s="2"/>
      <c r="K80" s="51"/>
    </row>
    <row r="81" spans="3:11">
      <c r="C81" s="2"/>
      <c r="D81" s="2"/>
      <c r="E81" s="2"/>
      <c r="F81" s="2"/>
      <c r="G81" s="2"/>
      <c r="H81" s="2"/>
      <c r="I81" s="2"/>
      <c r="J81" s="2"/>
      <c r="K81" s="51"/>
    </row>
    <row r="82" spans="3:11">
      <c r="C82" s="16" t="s">
        <v>42</v>
      </c>
      <c r="D82" s="43"/>
      <c r="E82" s="43"/>
      <c r="F82" s="43"/>
      <c r="G82" s="43"/>
      <c r="H82" s="43"/>
      <c r="I82" s="43"/>
      <c r="J82" s="43"/>
      <c r="K82" s="43"/>
    </row>
    <row r="83" spans="3:11">
      <c r="C83" s="16" t="s">
        <v>43</v>
      </c>
      <c r="D83" s="43"/>
      <c r="E83" s="43"/>
      <c r="F83" s="43"/>
      <c r="G83" s="43"/>
      <c r="H83" s="43"/>
      <c r="I83" s="43"/>
      <c r="J83" s="43"/>
      <c r="K83" s="43"/>
    </row>
    <row r="85" spans="3:3">
      <c r="C85" s="44" t="s">
        <v>95</v>
      </c>
    </row>
    <row r="86" spans="3:11">
      <c r="C86" s="42" t="s">
        <v>74</v>
      </c>
      <c r="D86" s="42" t="s">
        <v>28</v>
      </c>
      <c r="E86" s="42" t="s">
        <v>86</v>
      </c>
      <c r="F86" s="42" t="s">
        <v>87</v>
      </c>
      <c r="G86" s="42" t="s">
        <v>88</v>
      </c>
      <c r="H86" s="42" t="s">
        <v>89</v>
      </c>
      <c r="I86" s="42" t="s">
        <v>90</v>
      </c>
      <c r="J86" s="49" t="s">
        <v>91</v>
      </c>
      <c r="K86" s="42" t="s">
        <v>92</v>
      </c>
    </row>
    <row r="87" spans="3:11">
      <c r="C87" s="2"/>
      <c r="D87" s="2"/>
      <c r="E87" s="2"/>
      <c r="F87" s="2"/>
      <c r="G87" s="2"/>
      <c r="H87" s="2" t="s">
        <v>96</v>
      </c>
      <c r="I87" s="50">
        <v>44162</v>
      </c>
      <c r="J87" s="2" t="s">
        <v>97</v>
      </c>
      <c r="K87" s="51"/>
    </row>
    <row r="88" spans="3:11">
      <c r="C88" s="2"/>
      <c r="D88" s="2"/>
      <c r="E88" s="2"/>
      <c r="F88" s="2"/>
      <c r="G88" s="2"/>
      <c r="H88" s="2"/>
      <c r="I88" s="2"/>
      <c r="J88" s="2"/>
      <c r="K88" s="51"/>
    </row>
    <row r="89" spans="3:11">
      <c r="C89" s="2"/>
      <c r="D89" s="2"/>
      <c r="E89" s="2"/>
      <c r="F89" s="2"/>
      <c r="G89" s="2"/>
      <c r="H89" s="2"/>
      <c r="I89" s="2"/>
      <c r="J89" s="2"/>
      <c r="K89" s="51"/>
    </row>
    <row r="90" spans="3:11">
      <c r="C90" s="16" t="s">
        <v>42</v>
      </c>
      <c r="D90" s="43"/>
      <c r="E90" s="43"/>
      <c r="F90" s="43"/>
      <c r="G90" s="43"/>
      <c r="H90" s="43"/>
      <c r="I90" s="43"/>
      <c r="J90" s="43"/>
      <c r="K90" s="43"/>
    </row>
    <row r="91" spans="3:11">
      <c r="C91" s="16" t="s">
        <v>43</v>
      </c>
      <c r="D91" s="43"/>
      <c r="E91" s="43"/>
      <c r="F91" s="43"/>
      <c r="G91" s="43"/>
      <c r="H91" s="43"/>
      <c r="I91" s="43"/>
      <c r="J91" s="43"/>
      <c r="K91" s="43"/>
    </row>
    <row r="93" spans="3:3">
      <c r="C93" s="44" t="s">
        <v>98</v>
      </c>
    </row>
    <row r="100" spans="3:11">
      <c r="C100" s="16" t="s">
        <v>42</v>
      </c>
      <c r="D100" s="43"/>
      <c r="E100" s="43"/>
      <c r="F100" s="43"/>
      <c r="G100" s="43"/>
      <c r="H100" s="43"/>
      <c r="I100" s="43"/>
      <c r="J100" s="43"/>
      <c r="K100" s="43"/>
    </row>
    <row r="101" spans="3:11">
      <c r="C101" s="16" t="s">
        <v>43</v>
      </c>
      <c r="D101" s="43"/>
      <c r="E101" s="43"/>
      <c r="F101" s="43"/>
      <c r="G101" s="43"/>
      <c r="H101" s="43"/>
      <c r="I101" s="43"/>
      <c r="J101" s="43"/>
      <c r="K101" s="43"/>
    </row>
    <row r="104" spans="3:3">
      <c r="C104" s="44" t="s">
        <v>99</v>
      </c>
    </row>
    <row r="105" spans="3:11">
      <c r="C105" s="45"/>
      <c r="D105" s="45"/>
      <c r="E105" s="45"/>
      <c r="F105" s="45"/>
      <c r="G105" s="45"/>
      <c r="H105" s="45"/>
      <c r="I105" s="45"/>
      <c r="J105" s="45"/>
      <c r="K105" s="45"/>
    </row>
    <row r="106" spans="3:11">
      <c r="C106" s="46"/>
      <c r="D106" s="46"/>
      <c r="E106" s="46"/>
      <c r="F106" s="46"/>
      <c r="G106" s="46"/>
      <c r="H106" s="46"/>
      <c r="I106" s="46"/>
      <c r="J106" s="46"/>
      <c r="K106" s="46"/>
    </row>
    <row r="107" spans="3:11">
      <c r="C107" s="2"/>
      <c r="D107" s="2"/>
      <c r="E107" s="2"/>
      <c r="F107" s="2"/>
      <c r="G107" s="2"/>
      <c r="H107" s="2"/>
      <c r="I107" s="2"/>
      <c r="J107" s="2"/>
      <c r="K107" s="2"/>
    </row>
    <row r="108" spans="3:11">
      <c r="C108" s="16" t="s">
        <v>42</v>
      </c>
      <c r="D108" s="43"/>
      <c r="E108" s="43"/>
      <c r="F108" s="43"/>
      <c r="G108" s="43"/>
      <c r="H108" s="43"/>
      <c r="I108" s="43"/>
      <c r="J108" s="43"/>
      <c r="K108" s="43"/>
    </row>
    <row r="109" spans="3:11">
      <c r="C109" s="16" t="s">
        <v>43</v>
      </c>
      <c r="D109" s="43"/>
      <c r="E109" s="43"/>
      <c r="F109" s="43"/>
      <c r="G109" s="43"/>
      <c r="H109" s="43"/>
      <c r="I109" s="43"/>
      <c r="J109" s="43"/>
      <c r="K109" s="43"/>
    </row>
    <row r="111" spans="3:3">
      <c r="C111" s="44" t="s">
        <v>100</v>
      </c>
    </row>
    <row r="112" spans="3:11">
      <c r="C112" s="47"/>
      <c r="D112" s="47"/>
      <c r="E112" s="47"/>
      <c r="F112" s="47"/>
      <c r="G112" s="47"/>
      <c r="H112" s="47"/>
      <c r="I112" s="47"/>
      <c r="J112" s="47"/>
      <c r="K112" s="47"/>
    </row>
    <row r="113" spans="3:11">
      <c r="C113" s="46"/>
      <c r="D113" s="46"/>
      <c r="E113" s="46"/>
      <c r="F113" s="46"/>
      <c r="G113" s="46"/>
      <c r="H113" s="46"/>
      <c r="I113" s="46"/>
      <c r="J113" s="46"/>
      <c r="K113" s="46"/>
    </row>
    <row r="114" spans="3:11">
      <c r="C114" s="2"/>
      <c r="D114" s="2"/>
      <c r="E114" s="2"/>
      <c r="F114" s="2"/>
      <c r="G114" s="2"/>
      <c r="H114" s="2"/>
      <c r="I114" s="2"/>
      <c r="J114" s="2"/>
      <c r="K114" s="2"/>
    </row>
    <row r="115" spans="3:11">
      <c r="C115" s="16" t="s">
        <v>42</v>
      </c>
      <c r="D115" s="43"/>
      <c r="E115" s="43"/>
      <c r="F115" s="43"/>
      <c r="G115" s="43"/>
      <c r="H115" s="43"/>
      <c r="I115" s="43"/>
      <c r="J115" s="43"/>
      <c r="K115" s="43"/>
    </row>
    <row r="116" spans="3:11">
      <c r="C116" s="16" t="s">
        <v>43</v>
      </c>
      <c r="D116" s="43"/>
      <c r="E116" s="43"/>
      <c r="F116" s="43"/>
      <c r="G116" s="43"/>
      <c r="H116" s="43"/>
      <c r="I116" s="43"/>
      <c r="J116" s="43"/>
      <c r="K116" s="43"/>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1:H51"/>
    <mergeCell ref="C52:I52"/>
    <mergeCell ref="C56:I56"/>
    <mergeCell ref="C62:H62"/>
    <mergeCell ref="C68:I68"/>
    <mergeCell ref="D74:I74"/>
    <mergeCell ref="D75:I75"/>
    <mergeCell ref="D82:K82"/>
    <mergeCell ref="D83:K83"/>
    <mergeCell ref="D90:K90"/>
    <mergeCell ref="D91:K91"/>
    <mergeCell ref="D100:K100"/>
    <mergeCell ref="D101:K101"/>
    <mergeCell ref="D108:K108"/>
    <mergeCell ref="D109:K109"/>
    <mergeCell ref="D115:K115"/>
    <mergeCell ref="D116:K11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57"/>
  <sheetViews>
    <sheetView workbookViewId="0">
      <selection activeCell="A1" sqref="$A1:$XFD1048576"/>
    </sheetView>
  </sheetViews>
  <sheetFormatPr defaultColWidth="9" defaultRowHeight="13.5"/>
  <cols>
    <col min="3" max="3" width="17.25" customWidth="1"/>
    <col min="4" max="4" width="25.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3" customFormat="1" spans="3:9">
      <c r="C3" s="1" t="s">
        <v>0</v>
      </c>
      <c r="D3" s="1"/>
      <c r="E3" s="1"/>
      <c r="F3" s="1"/>
      <c r="G3" s="1"/>
      <c r="H3" s="2"/>
      <c r="I3" s="2"/>
    </row>
    <row r="4" customFormat="1" spans="3:9">
      <c r="C4" s="3"/>
      <c r="D4" s="3" t="s">
        <v>1</v>
      </c>
      <c r="E4" s="3" t="s">
        <v>2</v>
      </c>
      <c r="F4" s="3" t="s">
        <v>3</v>
      </c>
      <c r="G4" s="3" t="s">
        <v>4</v>
      </c>
      <c r="H4" s="4"/>
      <c r="I4" s="4"/>
    </row>
    <row r="5" customFormat="1" spans="3:9">
      <c r="C5" s="5" t="s">
        <v>5</v>
      </c>
      <c r="D5" s="2"/>
      <c r="E5" s="2"/>
      <c r="F5" s="2"/>
      <c r="G5" s="2"/>
      <c r="H5" s="2"/>
      <c r="I5" s="2"/>
    </row>
    <row r="6" customFormat="1" spans="3:9">
      <c r="C6" s="5" t="s">
        <v>6</v>
      </c>
      <c r="D6" s="2"/>
      <c r="E6" s="2"/>
      <c r="F6" s="2"/>
      <c r="G6" s="2"/>
      <c r="H6" s="2"/>
      <c r="I6" s="2"/>
    </row>
    <row r="7" customFormat="1" spans="3:9">
      <c r="C7" s="5" t="s">
        <v>7</v>
      </c>
      <c r="D7" s="2"/>
      <c r="E7" s="2"/>
      <c r="F7" s="2"/>
      <c r="G7" s="2"/>
      <c r="H7" s="2"/>
      <c r="I7" s="2"/>
    </row>
    <row r="8" customFormat="1" spans="3:9">
      <c r="C8" s="5" t="s">
        <v>8</v>
      </c>
      <c r="D8" s="2"/>
      <c r="E8" s="2"/>
      <c r="F8" s="2"/>
      <c r="G8" s="2"/>
      <c r="H8" s="2"/>
      <c r="I8" s="2"/>
    </row>
    <row r="9" customFormat="1" spans="3:9">
      <c r="C9" s="5" t="s">
        <v>9</v>
      </c>
      <c r="D9" s="2"/>
      <c r="E9" s="2"/>
      <c r="F9" s="2"/>
      <c r="G9" s="2"/>
      <c r="H9" s="2"/>
      <c r="I9" s="2"/>
    </row>
    <row r="10" customFormat="1" spans="3:9">
      <c r="C10" s="5" t="s">
        <v>10</v>
      </c>
      <c r="D10" s="2"/>
      <c r="E10" s="2"/>
      <c r="F10" s="2"/>
      <c r="G10" s="2"/>
      <c r="H10" s="2"/>
      <c r="I10" s="2"/>
    </row>
    <row r="11" customFormat="1" spans="3:9">
      <c r="C11" s="6" t="s">
        <v>11</v>
      </c>
      <c r="D11" s="7"/>
      <c r="E11" s="7"/>
      <c r="F11" s="7"/>
      <c r="G11" s="7"/>
      <c r="H11" s="7"/>
      <c r="I11" s="26"/>
    </row>
    <row r="12" customFormat="1" spans="3:9">
      <c r="C12" s="8"/>
      <c r="D12" s="5" t="s">
        <v>12</v>
      </c>
      <c r="E12" s="5" t="s">
        <v>13</v>
      </c>
      <c r="F12" s="5" t="s">
        <v>14</v>
      </c>
      <c r="G12" s="5" t="s">
        <v>15</v>
      </c>
      <c r="H12" s="2"/>
      <c r="I12" s="2"/>
    </row>
    <row r="13" customFormat="1" spans="3:9">
      <c r="C13" s="9" t="s">
        <v>16</v>
      </c>
      <c r="D13" s="2"/>
      <c r="E13" s="2"/>
      <c r="F13" s="2"/>
      <c r="G13" s="2"/>
      <c r="H13" s="2"/>
      <c r="I13" s="2"/>
    </row>
    <row r="14" customFormat="1" spans="3:9">
      <c r="C14" s="9"/>
      <c r="D14" s="10" t="s">
        <v>17</v>
      </c>
      <c r="E14" s="10"/>
      <c r="F14" s="10" t="s">
        <v>18</v>
      </c>
      <c r="G14" s="10"/>
      <c r="H14" s="5" t="s">
        <v>19</v>
      </c>
      <c r="I14" s="5"/>
    </row>
    <row r="15" customFormat="1" spans="3:9">
      <c r="C15" s="9"/>
      <c r="D15" s="10" t="s">
        <v>20</v>
      </c>
      <c r="E15" s="10" t="s">
        <v>21</v>
      </c>
      <c r="F15" s="10" t="s">
        <v>20</v>
      </c>
      <c r="G15" s="10" t="s">
        <v>21</v>
      </c>
      <c r="H15" s="10" t="s">
        <v>22</v>
      </c>
      <c r="I15" s="10" t="s">
        <v>23</v>
      </c>
    </row>
    <row r="16" customFormat="1" spans="3:9">
      <c r="C16" s="9" t="s">
        <v>24</v>
      </c>
      <c r="D16" s="2"/>
      <c r="E16" s="2"/>
      <c r="F16" s="2"/>
      <c r="G16" s="2"/>
      <c r="H16" s="2"/>
      <c r="I16" s="2"/>
    </row>
    <row r="17" customFormat="1" spans="3:9">
      <c r="C17" s="6" t="s">
        <v>25</v>
      </c>
      <c r="D17" s="7"/>
      <c r="E17" s="7"/>
      <c r="F17" s="7"/>
      <c r="G17" s="7"/>
      <c r="H17" s="7"/>
      <c r="I17" s="26"/>
    </row>
    <row r="18" customFormat="1" spans="3:9">
      <c r="C18" s="11" t="s">
        <v>26</v>
      </c>
      <c r="D18" s="12"/>
      <c r="E18" s="12"/>
      <c r="F18" s="12"/>
      <c r="G18" s="12"/>
      <c r="H18" s="12"/>
      <c r="I18" s="27"/>
    </row>
    <row r="19" customFormat="1" spans="3:9">
      <c r="C19" s="13" t="s">
        <v>27</v>
      </c>
      <c r="D19" s="13" t="s">
        <v>28</v>
      </c>
      <c r="E19" s="13" t="s">
        <v>29</v>
      </c>
      <c r="F19" s="13" t="s">
        <v>30</v>
      </c>
      <c r="G19" s="13" t="s">
        <v>31</v>
      </c>
      <c r="H19" s="13" t="s">
        <v>32</v>
      </c>
      <c r="I19" s="13" t="s">
        <v>33</v>
      </c>
    </row>
    <row r="20" customFormat="1" spans="3:9">
      <c r="C20" s="2"/>
      <c r="D20" s="2"/>
      <c r="E20" s="2"/>
      <c r="F20" s="2"/>
      <c r="G20" s="2"/>
      <c r="H20" s="2"/>
      <c r="I20" s="2"/>
    </row>
    <row r="21" customFormat="1" spans="3:9">
      <c r="C21" s="2"/>
      <c r="D21" s="2"/>
      <c r="E21" s="2"/>
      <c r="F21" s="2"/>
      <c r="G21" s="2"/>
      <c r="H21" s="2"/>
      <c r="I21" s="2"/>
    </row>
    <row r="22" customFormat="1" spans="3:9">
      <c r="C22" s="11" t="s">
        <v>34</v>
      </c>
      <c r="D22" s="12"/>
      <c r="E22" s="12"/>
      <c r="F22" s="12"/>
      <c r="G22" s="12"/>
      <c r="H22" s="12"/>
      <c r="I22" s="27"/>
    </row>
    <row r="23" customFormat="1" spans="3:9">
      <c r="C23" s="13" t="s">
        <v>27</v>
      </c>
      <c r="D23" s="13" t="s">
        <v>28</v>
      </c>
      <c r="E23" s="13" t="s">
        <v>29</v>
      </c>
      <c r="F23" s="13" t="s">
        <v>30</v>
      </c>
      <c r="G23" s="13" t="s">
        <v>31</v>
      </c>
      <c r="H23" s="12" t="s">
        <v>35</v>
      </c>
      <c r="I23" s="27" t="s">
        <v>33</v>
      </c>
    </row>
    <row r="24" customFormat="1" spans="3:9">
      <c r="C24" s="13"/>
      <c r="D24" s="13"/>
      <c r="E24" s="13"/>
      <c r="F24" s="13"/>
      <c r="G24" s="13"/>
      <c r="H24" s="13"/>
      <c r="I24" s="13"/>
    </row>
    <row r="25" customFormat="1" spans="3:9">
      <c r="C25" s="2"/>
      <c r="D25" s="2"/>
      <c r="E25" s="2"/>
      <c r="F25" s="2"/>
      <c r="G25" s="2"/>
      <c r="H25" s="2"/>
      <c r="I25" s="2"/>
    </row>
    <row r="26" customFormat="1" spans="3:9">
      <c r="C26" s="9"/>
      <c r="D26" s="2"/>
      <c r="E26" s="2"/>
      <c r="F26" s="2"/>
      <c r="G26" s="2"/>
      <c r="H26" s="2"/>
      <c r="I26" s="2"/>
    </row>
    <row r="27" customFormat="1" spans="3:9">
      <c r="C27" s="14"/>
      <c r="D27" s="15"/>
      <c r="E27" s="15"/>
      <c r="F27" s="15"/>
      <c r="G27" s="15"/>
      <c r="H27" s="15"/>
      <c r="I27" s="28"/>
    </row>
    <row r="28" customFormat="1" spans="3:9">
      <c r="C28" s="6" t="s">
        <v>36</v>
      </c>
      <c r="D28" s="7"/>
      <c r="E28" s="7"/>
      <c r="F28" s="7"/>
      <c r="G28" s="7"/>
      <c r="H28" s="7"/>
      <c r="I28" s="26"/>
    </row>
    <row r="29" customFormat="1" spans="3:9">
      <c r="C29" s="8"/>
      <c r="D29" s="2"/>
      <c r="E29" s="2"/>
      <c r="F29" s="2"/>
      <c r="G29" s="2"/>
      <c r="H29" s="2"/>
      <c r="I29" s="2"/>
    </row>
    <row r="30" customFormat="1" spans="3:9">
      <c r="C30" s="8" t="s">
        <v>27</v>
      </c>
      <c r="D30" s="5" t="s">
        <v>37</v>
      </c>
      <c r="E30" s="5" t="s">
        <v>38</v>
      </c>
      <c r="F30" s="5" t="s">
        <v>39</v>
      </c>
      <c r="G30" s="5" t="s">
        <v>40</v>
      </c>
      <c r="H30" s="5" t="s">
        <v>41</v>
      </c>
      <c r="I30" s="5"/>
    </row>
    <row r="31" customFormat="1" spans="3:9">
      <c r="C31" s="8"/>
      <c r="D31" s="2"/>
      <c r="E31" s="2"/>
      <c r="F31" s="2"/>
      <c r="G31" s="2"/>
      <c r="H31" s="2"/>
      <c r="I31" s="2"/>
    </row>
    <row r="32" customFormat="1" spans="3:9">
      <c r="C32" s="8"/>
      <c r="D32" s="2"/>
      <c r="E32" s="2"/>
      <c r="F32" s="2"/>
      <c r="G32" s="2"/>
      <c r="H32" s="2"/>
      <c r="I32" s="2"/>
    </row>
    <row r="33" customFormat="1" spans="3:9">
      <c r="C33" s="8"/>
      <c r="D33" s="2"/>
      <c r="E33" s="2"/>
      <c r="F33" s="2"/>
      <c r="G33" s="2"/>
      <c r="H33" s="2"/>
      <c r="I33" s="2"/>
    </row>
    <row r="34" customFormat="1" spans="3:9">
      <c r="C34" s="8"/>
      <c r="D34" s="2"/>
      <c r="E34" s="2"/>
      <c r="F34" s="2"/>
      <c r="G34" s="2"/>
      <c r="H34" s="2"/>
      <c r="I34" s="2"/>
    </row>
    <row r="35" customFormat="1" spans="3:9">
      <c r="C35" s="16" t="s">
        <v>42</v>
      </c>
      <c r="D35" s="10"/>
      <c r="E35" s="10"/>
      <c r="F35" s="10"/>
      <c r="G35" s="10"/>
      <c r="H35" s="10"/>
      <c r="I35" s="10"/>
    </row>
    <row r="36" customFormat="1" spans="3:9">
      <c r="C36" s="16" t="s">
        <v>43</v>
      </c>
      <c r="D36" s="10"/>
      <c r="E36" s="10"/>
      <c r="F36" s="10"/>
      <c r="G36" s="10"/>
      <c r="H36" s="10"/>
      <c r="I36" s="10"/>
    </row>
    <row r="38" customFormat="1" spans="3:9">
      <c r="C38" s="1" t="s">
        <v>44</v>
      </c>
      <c r="D38" s="1"/>
      <c r="E38" s="1"/>
      <c r="F38" s="1"/>
      <c r="G38" s="1"/>
      <c r="H38" s="1"/>
      <c r="I38" s="1"/>
    </row>
    <row r="39" customFormat="1" spans="3:9">
      <c r="C39" s="17"/>
      <c r="D39" s="18" t="s">
        <v>45</v>
      </c>
      <c r="E39" s="18" t="s">
        <v>46</v>
      </c>
      <c r="F39" s="18" t="s">
        <v>47</v>
      </c>
      <c r="G39" s="18" t="s">
        <v>48</v>
      </c>
      <c r="H39" s="18" t="s">
        <v>49</v>
      </c>
      <c r="I39" s="18" t="s">
        <v>4</v>
      </c>
    </row>
    <row r="40" customFormat="1" spans="3:9">
      <c r="C40" s="5" t="s">
        <v>50</v>
      </c>
      <c r="D40" s="19">
        <v>1296750.35</v>
      </c>
      <c r="E40" s="20">
        <v>1414.16</v>
      </c>
      <c r="F40" s="20">
        <v>84041.08</v>
      </c>
      <c r="G40" s="20">
        <v>12844.73</v>
      </c>
      <c r="H40" s="20">
        <v>10609.25</v>
      </c>
      <c r="I40" s="2">
        <f>SUM(D40:H40)</f>
        <v>1405659.57</v>
      </c>
    </row>
    <row r="41" customFormat="1" spans="3:9">
      <c r="C41" s="5" t="s">
        <v>51</v>
      </c>
      <c r="D41" s="19">
        <v>390991.94</v>
      </c>
      <c r="E41" s="19"/>
      <c r="F41" s="19"/>
      <c r="G41" s="19"/>
      <c r="H41" s="19"/>
      <c r="I41" s="2"/>
    </row>
    <row r="42" customFormat="1" spans="3:9">
      <c r="C42" s="5" t="s">
        <v>52</v>
      </c>
      <c r="D42" s="19">
        <v>160505.71</v>
      </c>
      <c r="E42" s="19"/>
      <c r="F42" s="19"/>
      <c r="G42" s="19"/>
      <c r="H42" s="19"/>
      <c r="I42" s="2"/>
    </row>
    <row r="43" customFormat="1" spans="3:9">
      <c r="C43" s="5" t="s">
        <v>53</v>
      </c>
      <c r="D43" s="19">
        <v>4000000</v>
      </c>
      <c r="E43" s="19"/>
      <c r="F43" s="19"/>
      <c r="G43" s="19"/>
      <c r="H43" s="19"/>
      <c r="I43" s="2"/>
    </row>
    <row r="44" customFormat="1" spans="3:9">
      <c r="C44" s="21" t="s">
        <v>54</v>
      </c>
      <c r="D44" s="21"/>
      <c r="E44" s="21"/>
      <c r="F44" s="21"/>
      <c r="G44" s="21"/>
      <c r="H44" s="21"/>
      <c r="I44" s="2"/>
    </row>
    <row r="45" customFormat="1" spans="3:9">
      <c r="C45" s="22" t="s">
        <v>101</v>
      </c>
      <c r="D45" s="23">
        <v>726666.43</v>
      </c>
      <c r="E45" s="22" t="s">
        <v>56</v>
      </c>
      <c r="F45" s="23">
        <v>12422545.52</v>
      </c>
      <c r="G45" s="22" t="s">
        <v>57</v>
      </c>
      <c r="H45" s="23">
        <v>9251940.64</v>
      </c>
      <c r="I45" s="23" t="s">
        <v>58</v>
      </c>
    </row>
    <row r="46" customFormat="1" spans="3:9">
      <c r="C46" s="22" t="s">
        <v>102</v>
      </c>
      <c r="D46" s="23">
        <v>811363.94</v>
      </c>
      <c r="E46" s="22" t="s">
        <v>60</v>
      </c>
      <c r="F46" s="23">
        <v>-2017138.69</v>
      </c>
      <c r="G46" s="22" t="s">
        <v>61</v>
      </c>
      <c r="H46" s="23">
        <v>5801171.9</v>
      </c>
      <c r="I46" s="23" t="s">
        <v>58</v>
      </c>
    </row>
    <row r="47" customFormat="1" spans="3:9">
      <c r="C47" s="22" t="s">
        <v>59</v>
      </c>
      <c r="D47" s="23"/>
      <c r="E47" s="23"/>
      <c r="F47" s="23"/>
      <c r="G47" s="22" t="s">
        <v>62</v>
      </c>
      <c r="H47" s="23">
        <f>H45-H46</f>
        <v>3450768.74</v>
      </c>
      <c r="I47" s="23" t="s">
        <v>58</v>
      </c>
    </row>
    <row r="48" customFormat="1" spans="3:9">
      <c r="C48" s="2"/>
      <c r="D48" s="2"/>
      <c r="E48" s="2"/>
      <c r="F48" s="2"/>
      <c r="G48" s="2"/>
      <c r="H48" s="2"/>
      <c r="I48" s="2"/>
    </row>
    <row r="49" customFormat="1" spans="3:9">
      <c r="C49" s="5" t="s">
        <v>63</v>
      </c>
      <c r="D49" s="2"/>
      <c r="E49" s="2"/>
      <c r="F49" s="2"/>
      <c r="G49" s="2"/>
      <c r="H49" s="2"/>
      <c r="I49" s="2"/>
    </row>
    <row r="50" customFormat="1" spans="3:9">
      <c r="C50" s="5" t="s">
        <v>64</v>
      </c>
      <c r="D50" s="2"/>
      <c r="E50" s="2"/>
      <c r="F50" s="2"/>
      <c r="G50" s="2"/>
      <c r="H50" s="2"/>
      <c r="I50" s="2"/>
    </row>
    <row r="51" customFormat="1" spans="3:9">
      <c r="C51" s="21" t="s">
        <v>65</v>
      </c>
      <c r="D51" s="21"/>
      <c r="E51" s="21"/>
      <c r="F51" s="21"/>
      <c r="G51" s="21"/>
      <c r="H51" s="21"/>
      <c r="I51" s="2"/>
    </row>
    <row r="52" customFormat="1" spans="3:9">
      <c r="C52" s="6" t="s">
        <v>66</v>
      </c>
      <c r="D52" s="7"/>
      <c r="E52" s="7"/>
      <c r="F52" s="7"/>
      <c r="G52" s="7"/>
      <c r="H52" s="7"/>
      <c r="I52" s="26"/>
    </row>
    <row r="53" customFormat="1" spans="3:9">
      <c r="C53" s="21" t="s">
        <v>27</v>
      </c>
      <c r="D53" s="21" t="s">
        <v>67</v>
      </c>
      <c r="E53" s="21" t="s">
        <v>68</v>
      </c>
      <c r="F53" s="24" t="s">
        <v>69</v>
      </c>
      <c r="G53" s="24" t="s">
        <v>70</v>
      </c>
      <c r="H53" s="21" t="s">
        <v>71</v>
      </c>
      <c r="I53" s="21" t="s">
        <v>72</v>
      </c>
    </row>
    <row r="54" customFormat="1" spans="3:9">
      <c r="C54" s="21">
        <v>1</v>
      </c>
      <c r="D54" s="21">
        <v>100000</v>
      </c>
      <c r="E54" s="21">
        <v>100000</v>
      </c>
      <c r="F54" s="24" t="s">
        <v>103</v>
      </c>
      <c r="G54" s="24" t="s">
        <v>104</v>
      </c>
      <c r="H54" s="25">
        <v>44159</v>
      </c>
      <c r="I54" s="21"/>
    </row>
    <row r="55" customFormat="1" spans="3:9">
      <c r="C55" s="21">
        <v>2</v>
      </c>
      <c r="D55" s="21">
        <v>100000</v>
      </c>
      <c r="E55" s="21">
        <v>100000</v>
      </c>
      <c r="F55" s="24" t="s">
        <v>103</v>
      </c>
      <c r="G55" s="24" t="s">
        <v>105</v>
      </c>
      <c r="H55" s="25">
        <v>44159</v>
      </c>
      <c r="I55" s="21"/>
    </row>
    <row r="56" customFormat="1" spans="3:9">
      <c r="C56" s="21">
        <v>3</v>
      </c>
      <c r="D56" s="21">
        <v>10000</v>
      </c>
      <c r="E56" s="21">
        <v>10000</v>
      </c>
      <c r="F56" s="24" t="s">
        <v>106</v>
      </c>
      <c r="G56" s="24" t="s">
        <v>107</v>
      </c>
      <c r="H56" s="25">
        <v>44162</v>
      </c>
      <c r="I56" s="21"/>
    </row>
    <row r="57" customFormat="1" spans="3:9">
      <c r="C57" s="21">
        <v>4</v>
      </c>
      <c r="D57" s="21">
        <v>15600</v>
      </c>
      <c r="E57" s="21">
        <v>15600</v>
      </c>
      <c r="F57" s="24" t="s">
        <v>108</v>
      </c>
      <c r="G57" s="24" t="s">
        <v>109</v>
      </c>
      <c r="H57" s="25">
        <v>44091</v>
      </c>
      <c r="I57" s="21"/>
    </row>
    <row r="58" customFormat="1" spans="3:9">
      <c r="C58" s="21">
        <v>5</v>
      </c>
      <c r="D58" s="21">
        <v>20900</v>
      </c>
      <c r="E58" s="21">
        <v>20900</v>
      </c>
      <c r="F58" s="24" t="s">
        <v>110</v>
      </c>
      <c r="G58" s="24" t="s">
        <v>111</v>
      </c>
      <c r="H58" s="21" t="s">
        <v>112</v>
      </c>
      <c r="I58" s="21" t="s">
        <v>113</v>
      </c>
    </row>
    <row r="59" customFormat="1" spans="3:9">
      <c r="C59" s="21">
        <v>6</v>
      </c>
      <c r="D59" s="21">
        <v>2000</v>
      </c>
      <c r="E59" s="21">
        <v>2000</v>
      </c>
      <c r="F59" s="24" t="s">
        <v>110</v>
      </c>
      <c r="G59" s="24" t="s">
        <v>114</v>
      </c>
      <c r="H59" s="25">
        <v>44125</v>
      </c>
      <c r="I59" s="21" t="s">
        <v>113</v>
      </c>
    </row>
    <row r="60" customFormat="1" spans="3:9">
      <c r="C60" s="21">
        <v>7</v>
      </c>
      <c r="D60" s="21">
        <v>2000</v>
      </c>
      <c r="E60" s="21">
        <v>2000</v>
      </c>
      <c r="F60" s="24" t="s">
        <v>110</v>
      </c>
      <c r="G60" s="24" t="s">
        <v>115</v>
      </c>
      <c r="H60" s="25">
        <v>44125</v>
      </c>
      <c r="I60" s="21" t="s">
        <v>113</v>
      </c>
    </row>
    <row r="61" customFormat="1" spans="3:9">
      <c r="C61" s="21">
        <v>8</v>
      </c>
      <c r="D61" s="21">
        <v>20000</v>
      </c>
      <c r="E61" s="21">
        <v>20000</v>
      </c>
      <c r="F61" s="24" t="s">
        <v>116</v>
      </c>
      <c r="G61" s="24" t="s">
        <v>117</v>
      </c>
      <c r="H61" s="21" t="s">
        <v>118</v>
      </c>
      <c r="I61" s="21" t="s">
        <v>119</v>
      </c>
    </row>
    <row r="62" customFormat="1" spans="3:9">
      <c r="C62" s="21">
        <v>9</v>
      </c>
      <c r="D62" s="21">
        <v>24000</v>
      </c>
      <c r="E62" s="21">
        <v>24000</v>
      </c>
      <c r="F62" s="24" t="s">
        <v>116</v>
      </c>
      <c r="G62" s="24" t="s">
        <v>120</v>
      </c>
      <c r="H62" s="25">
        <v>43947</v>
      </c>
      <c r="I62" s="21"/>
    </row>
    <row r="63" customFormat="1" spans="3:9">
      <c r="C63" s="21">
        <v>10</v>
      </c>
      <c r="D63" s="21">
        <v>15000</v>
      </c>
      <c r="E63" s="21">
        <v>5777</v>
      </c>
      <c r="F63" s="24" t="s">
        <v>121</v>
      </c>
      <c r="G63" s="24" t="s">
        <v>122</v>
      </c>
      <c r="H63" s="25">
        <v>43960</v>
      </c>
      <c r="I63" s="21"/>
    </row>
    <row r="64" customFormat="1" spans="3:9">
      <c r="C64" s="21"/>
      <c r="D64" s="21"/>
      <c r="E64" s="21"/>
      <c r="F64" s="24"/>
      <c r="G64" s="24"/>
      <c r="H64" s="21"/>
      <c r="I64" s="21"/>
    </row>
    <row r="65" customFormat="1" spans="3:9">
      <c r="C65" s="21"/>
      <c r="D65" s="21"/>
      <c r="E65" s="21"/>
      <c r="F65" s="21"/>
      <c r="G65" s="21"/>
      <c r="H65" s="21"/>
      <c r="I65" s="2"/>
    </row>
    <row r="66" customFormat="1" spans="3:9">
      <c r="C66" s="21" t="s">
        <v>15</v>
      </c>
      <c r="D66" s="21">
        <f>SUM(D54:D65)</f>
        <v>309500</v>
      </c>
      <c r="E66" s="21">
        <f>SUM(E54:E65)</f>
        <v>300277</v>
      </c>
      <c r="F66" s="21"/>
      <c r="G66" s="21"/>
      <c r="H66" s="21"/>
      <c r="I66" s="2"/>
    </row>
    <row r="67" customFormat="1" spans="3:9">
      <c r="C67" s="6" t="s">
        <v>73</v>
      </c>
      <c r="D67" s="7"/>
      <c r="E67" s="7"/>
      <c r="F67" s="7"/>
      <c r="G67" s="7"/>
      <c r="H67" s="7"/>
      <c r="I67" s="26"/>
    </row>
    <row r="68" customFormat="1" spans="3:9">
      <c r="C68" s="18" t="s">
        <v>74</v>
      </c>
      <c r="D68" s="18" t="s">
        <v>28</v>
      </c>
      <c r="E68" s="18" t="s">
        <v>75</v>
      </c>
      <c r="F68" s="18" t="s">
        <v>76</v>
      </c>
      <c r="G68" s="18" t="s">
        <v>77</v>
      </c>
      <c r="H68" s="18" t="s">
        <v>38</v>
      </c>
      <c r="I68" s="18" t="s">
        <v>78</v>
      </c>
    </row>
    <row r="69" customFormat="1" spans="3:10">
      <c r="C69" s="20" t="s">
        <v>123</v>
      </c>
      <c r="D69" s="20" t="s">
        <v>124</v>
      </c>
      <c r="E69" s="20">
        <v>4</v>
      </c>
      <c r="F69" s="30">
        <v>43485</v>
      </c>
      <c r="G69" s="20">
        <v>180000</v>
      </c>
      <c r="H69" s="20" t="s">
        <v>125</v>
      </c>
      <c r="I69" s="20" t="s">
        <v>126</v>
      </c>
      <c r="J69" s="39"/>
    </row>
    <row r="70" customFormat="1" spans="3:10">
      <c r="C70" s="20" t="s">
        <v>123</v>
      </c>
      <c r="D70" s="29" t="s">
        <v>124</v>
      </c>
      <c r="E70" s="20">
        <v>5</v>
      </c>
      <c r="F70" s="30">
        <v>43850</v>
      </c>
      <c r="G70" s="20">
        <v>60000</v>
      </c>
      <c r="H70" s="20" t="s">
        <v>125</v>
      </c>
      <c r="I70" s="20" t="s">
        <v>126</v>
      </c>
      <c r="J70" s="39"/>
    </row>
    <row r="71" customFormat="1" spans="3:10">
      <c r="C71" s="20" t="s">
        <v>127</v>
      </c>
      <c r="D71" s="29" t="s">
        <v>128</v>
      </c>
      <c r="E71" s="20">
        <v>4</v>
      </c>
      <c r="F71" s="30">
        <v>43955</v>
      </c>
      <c r="G71" s="20">
        <v>40500</v>
      </c>
      <c r="H71" s="20" t="s">
        <v>129</v>
      </c>
      <c r="I71" s="20" t="s">
        <v>126</v>
      </c>
      <c r="J71" s="39"/>
    </row>
    <row r="72" customFormat="1" spans="3:10">
      <c r="C72" s="20" t="s">
        <v>127</v>
      </c>
      <c r="D72" s="29" t="s">
        <v>128</v>
      </c>
      <c r="E72" s="20">
        <v>5</v>
      </c>
      <c r="F72" s="30">
        <v>44139</v>
      </c>
      <c r="G72" s="20">
        <v>40500</v>
      </c>
      <c r="H72" s="20" t="s">
        <v>129</v>
      </c>
      <c r="I72" s="20" t="s">
        <v>126</v>
      </c>
      <c r="J72" s="39"/>
    </row>
    <row r="73" customFormat="1" spans="3:10">
      <c r="C73" s="20" t="s">
        <v>130</v>
      </c>
      <c r="D73" s="29" t="s">
        <v>131</v>
      </c>
      <c r="E73" s="20">
        <v>3</v>
      </c>
      <c r="F73" s="30">
        <v>44098</v>
      </c>
      <c r="G73" s="20">
        <v>108000</v>
      </c>
      <c r="H73" s="20" t="s">
        <v>125</v>
      </c>
      <c r="I73" s="20" t="s">
        <v>132</v>
      </c>
      <c r="J73" s="39"/>
    </row>
    <row r="74" customFormat="1" spans="3:10">
      <c r="C74" s="20" t="s">
        <v>133</v>
      </c>
      <c r="D74" s="29" t="s">
        <v>134</v>
      </c>
      <c r="E74" s="20">
        <v>4</v>
      </c>
      <c r="F74" s="30">
        <v>44196</v>
      </c>
      <c r="G74" s="20">
        <v>40000</v>
      </c>
      <c r="H74" s="20" t="s">
        <v>135</v>
      </c>
      <c r="I74" s="20" t="s">
        <v>136</v>
      </c>
      <c r="J74" s="39"/>
    </row>
    <row r="75" customFormat="1" spans="3:10">
      <c r="C75" s="20" t="s">
        <v>137</v>
      </c>
      <c r="D75" s="29" t="s">
        <v>138</v>
      </c>
      <c r="E75" s="20">
        <v>1</v>
      </c>
      <c r="F75" s="30">
        <v>44175</v>
      </c>
      <c r="G75" s="20">
        <v>90000</v>
      </c>
      <c r="H75" s="20" t="s">
        <v>135</v>
      </c>
      <c r="I75" s="20" t="s">
        <v>139</v>
      </c>
      <c r="J75" s="20" t="s">
        <v>140</v>
      </c>
    </row>
    <row r="76" customFormat="1" spans="3:10">
      <c r="C76" s="20" t="s">
        <v>137</v>
      </c>
      <c r="D76" s="29" t="s">
        <v>138</v>
      </c>
      <c r="E76" s="20">
        <v>2</v>
      </c>
      <c r="F76" s="30">
        <v>44175</v>
      </c>
      <c r="G76" s="20">
        <v>10000</v>
      </c>
      <c r="H76" s="20" t="s">
        <v>135</v>
      </c>
      <c r="I76" s="20" t="s">
        <v>126</v>
      </c>
      <c r="J76" s="39"/>
    </row>
    <row r="77" customFormat="1" spans="3:10">
      <c r="C77" s="20" t="s">
        <v>141</v>
      </c>
      <c r="D77" s="31" t="s">
        <v>142</v>
      </c>
      <c r="E77" s="20">
        <v>3</v>
      </c>
      <c r="F77" s="30">
        <v>43861</v>
      </c>
      <c r="G77" s="20">
        <v>30000</v>
      </c>
      <c r="H77" s="20" t="s">
        <v>135</v>
      </c>
      <c r="I77" s="20" t="s">
        <v>143</v>
      </c>
      <c r="J77" s="39"/>
    </row>
    <row r="78" customFormat="1" spans="3:10">
      <c r="C78" s="20" t="s">
        <v>144</v>
      </c>
      <c r="D78" s="31" t="s">
        <v>145</v>
      </c>
      <c r="E78" s="20">
        <v>3</v>
      </c>
      <c r="F78" s="30">
        <v>43830</v>
      </c>
      <c r="G78" s="20">
        <v>81000</v>
      </c>
      <c r="H78" s="20" t="s">
        <v>146</v>
      </c>
      <c r="I78" s="20" t="s">
        <v>126</v>
      </c>
      <c r="J78" s="39"/>
    </row>
    <row r="79" customFormat="1" spans="3:10">
      <c r="C79" s="20" t="s">
        <v>147</v>
      </c>
      <c r="D79" s="29" t="s">
        <v>148</v>
      </c>
      <c r="E79" s="20">
        <v>3</v>
      </c>
      <c r="F79" s="30">
        <v>44027</v>
      </c>
      <c r="G79" s="20">
        <v>265191.6</v>
      </c>
      <c r="H79" s="20" t="s">
        <v>107</v>
      </c>
      <c r="I79" s="20" t="s">
        <v>149</v>
      </c>
      <c r="J79" s="39"/>
    </row>
    <row r="80" customFormat="1" spans="3:10">
      <c r="C80" s="20" t="s">
        <v>147</v>
      </c>
      <c r="D80" s="29" t="s">
        <v>148</v>
      </c>
      <c r="E80" s="20">
        <v>4</v>
      </c>
      <c r="F80" s="30">
        <v>44392</v>
      </c>
      <c r="G80" s="20">
        <v>37884</v>
      </c>
      <c r="H80" s="20" t="s">
        <v>107</v>
      </c>
      <c r="I80" s="20" t="s">
        <v>149</v>
      </c>
      <c r="J80" s="39"/>
    </row>
    <row r="81" customFormat="1" spans="3:10">
      <c r="C81" s="20" t="s">
        <v>150</v>
      </c>
      <c r="D81" s="29" t="s">
        <v>151</v>
      </c>
      <c r="E81" s="20">
        <v>2</v>
      </c>
      <c r="F81" s="30">
        <v>44164</v>
      </c>
      <c r="G81" s="20">
        <v>21100</v>
      </c>
      <c r="H81" s="20" t="s">
        <v>129</v>
      </c>
      <c r="I81" s="20" t="s">
        <v>152</v>
      </c>
      <c r="J81" s="39"/>
    </row>
    <row r="82" customFormat="1" spans="3:10">
      <c r="C82" s="20" t="s">
        <v>153</v>
      </c>
      <c r="D82" s="29" t="s">
        <v>154</v>
      </c>
      <c r="E82" s="20">
        <v>2</v>
      </c>
      <c r="F82" s="30">
        <v>43952</v>
      </c>
      <c r="G82" s="20">
        <v>1891191</v>
      </c>
      <c r="H82" s="20" t="s">
        <v>129</v>
      </c>
      <c r="I82" s="20" t="s">
        <v>126</v>
      </c>
      <c r="J82" s="39"/>
    </row>
    <row r="83" customFormat="1" spans="3:10">
      <c r="C83" s="20" t="s">
        <v>155</v>
      </c>
      <c r="D83" s="29" t="s">
        <v>156</v>
      </c>
      <c r="E83" s="20">
        <v>2</v>
      </c>
      <c r="F83" s="30">
        <v>43952</v>
      </c>
      <c r="G83" s="20">
        <v>1171894.5</v>
      </c>
      <c r="H83" s="20" t="s">
        <v>129</v>
      </c>
      <c r="I83" s="20" t="s">
        <v>126</v>
      </c>
      <c r="J83" s="39"/>
    </row>
    <row r="84" customFormat="1" spans="3:10">
      <c r="C84" s="20" t="s">
        <v>157</v>
      </c>
      <c r="D84" s="31" t="s">
        <v>158</v>
      </c>
      <c r="E84" s="20">
        <v>2</v>
      </c>
      <c r="F84" s="30">
        <v>43830</v>
      </c>
      <c r="G84" s="20">
        <v>147800</v>
      </c>
      <c r="H84" s="20" t="s">
        <v>135</v>
      </c>
      <c r="I84" s="20" t="s">
        <v>159</v>
      </c>
      <c r="J84" s="39"/>
    </row>
    <row r="85" customFormat="1" spans="3:10">
      <c r="C85" s="20" t="s">
        <v>160</v>
      </c>
      <c r="D85" s="31" t="s">
        <v>161</v>
      </c>
      <c r="E85" s="20">
        <v>3</v>
      </c>
      <c r="F85" s="30">
        <v>44105</v>
      </c>
      <c r="G85" s="20">
        <v>997990</v>
      </c>
      <c r="H85" s="20" t="s">
        <v>129</v>
      </c>
      <c r="I85" s="20" t="s">
        <v>126</v>
      </c>
      <c r="J85" s="39"/>
    </row>
    <row r="86" customFormat="1" spans="3:10">
      <c r="C86" s="20" t="s">
        <v>162</v>
      </c>
      <c r="D86" s="31" t="s">
        <v>163</v>
      </c>
      <c r="E86" s="20">
        <v>3</v>
      </c>
      <c r="F86" s="30">
        <v>43951</v>
      </c>
      <c r="G86" s="20">
        <v>73500</v>
      </c>
      <c r="H86" s="20" t="s">
        <v>107</v>
      </c>
      <c r="I86" s="20" t="s">
        <v>126</v>
      </c>
      <c r="J86" s="39"/>
    </row>
    <row r="87" customFormat="1" ht="14.25" spans="3:10">
      <c r="C87" s="20" t="s">
        <v>164</v>
      </c>
      <c r="D87" s="31" t="s">
        <v>165</v>
      </c>
      <c r="E87" s="20">
        <v>1</v>
      </c>
      <c r="F87" s="30">
        <v>44075</v>
      </c>
      <c r="G87" s="33">
        <v>1730980</v>
      </c>
      <c r="H87" s="20" t="s">
        <v>129</v>
      </c>
      <c r="I87" s="20" t="s">
        <v>126</v>
      </c>
      <c r="J87" s="39"/>
    </row>
    <row r="88" customFormat="1" ht="14.25" spans="3:10">
      <c r="C88" s="20" t="s">
        <v>164</v>
      </c>
      <c r="D88" s="31" t="s">
        <v>165</v>
      </c>
      <c r="E88" s="20">
        <v>2</v>
      </c>
      <c r="F88" s="30">
        <v>44145</v>
      </c>
      <c r="G88" s="33">
        <v>1557882</v>
      </c>
      <c r="H88" s="20" t="s">
        <v>129</v>
      </c>
      <c r="I88" s="20" t="s">
        <v>126</v>
      </c>
      <c r="J88" s="39"/>
    </row>
    <row r="89" customFormat="1" spans="3:10">
      <c r="C89" s="20" t="s">
        <v>166</v>
      </c>
      <c r="D89" s="29" t="s">
        <v>167</v>
      </c>
      <c r="E89" s="20">
        <v>1</v>
      </c>
      <c r="F89" s="30">
        <v>44012</v>
      </c>
      <c r="G89" s="20">
        <v>125000</v>
      </c>
      <c r="H89" s="20" t="s">
        <v>125</v>
      </c>
      <c r="I89" s="20" t="s">
        <v>168</v>
      </c>
      <c r="J89" s="39"/>
    </row>
    <row r="90" customFormat="1" spans="3:10">
      <c r="C90" s="20" t="s">
        <v>166</v>
      </c>
      <c r="D90" s="29" t="s">
        <v>167</v>
      </c>
      <c r="E90" s="20">
        <v>2</v>
      </c>
      <c r="F90" s="30">
        <v>44089</v>
      </c>
      <c r="G90" s="20">
        <v>125000</v>
      </c>
      <c r="H90" s="20" t="s">
        <v>125</v>
      </c>
      <c r="I90" s="20" t="s">
        <v>126</v>
      </c>
      <c r="J90" s="39"/>
    </row>
    <row r="91" customFormat="1" spans="3:10">
      <c r="C91" s="20" t="s">
        <v>169</v>
      </c>
      <c r="D91" s="31" t="s">
        <v>170</v>
      </c>
      <c r="E91" s="20">
        <v>2</v>
      </c>
      <c r="F91" s="30">
        <v>44068</v>
      </c>
      <c r="G91" s="20">
        <v>30000</v>
      </c>
      <c r="H91" s="20" t="s">
        <v>125</v>
      </c>
      <c r="I91" s="20" t="s">
        <v>126</v>
      </c>
      <c r="J91" s="39"/>
    </row>
    <row r="92" customFormat="1" spans="3:10">
      <c r="C92" s="20" t="s">
        <v>171</v>
      </c>
      <c r="D92" s="31" t="s">
        <v>172</v>
      </c>
      <c r="E92" s="20">
        <v>2</v>
      </c>
      <c r="F92" s="30">
        <v>44068</v>
      </c>
      <c r="G92" s="20">
        <v>30000</v>
      </c>
      <c r="H92" s="20" t="s">
        <v>125</v>
      </c>
      <c r="I92" s="20" t="s">
        <v>126</v>
      </c>
      <c r="J92" s="39"/>
    </row>
    <row r="93" customFormat="1" spans="3:10">
      <c r="C93" s="20" t="s">
        <v>173</v>
      </c>
      <c r="D93" s="31" t="s">
        <v>174</v>
      </c>
      <c r="E93" s="20">
        <v>2</v>
      </c>
      <c r="F93" s="30">
        <v>44076</v>
      </c>
      <c r="G93" s="20">
        <v>30000</v>
      </c>
      <c r="H93" s="20" t="s">
        <v>125</v>
      </c>
      <c r="I93" s="20" t="s">
        <v>126</v>
      </c>
      <c r="J93" s="39"/>
    </row>
    <row r="94" customFormat="1" spans="3:10">
      <c r="C94" s="20" t="s">
        <v>175</v>
      </c>
      <c r="D94" s="29" t="s">
        <v>176</v>
      </c>
      <c r="E94" s="20">
        <v>2</v>
      </c>
      <c r="F94" s="30">
        <v>44104</v>
      </c>
      <c r="G94" s="20">
        <v>88000</v>
      </c>
      <c r="H94" s="20" t="s">
        <v>125</v>
      </c>
      <c r="I94" s="20" t="s">
        <v>126</v>
      </c>
      <c r="J94" s="39"/>
    </row>
    <row r="95" customFormat="1" spans="3:10">
      <c r="C95" s="20" t="s">
        <v>177</v>
      </c>
      <c r="D95" s="31" t="s">
        <v>178</v>
      </c>
      <c r="E95" s="20">
        <v>1</v>
      </c>
      <c r="F95" s="30">
        <v>44151</v>
      </c>
      <c r="G95" s="20">
        <v>20270</v>
      </c>
      <c r="H95" s="20" t="s">
        <v>107</v>
      </c>
      <c r="I95" s="20" t="s">
        <v>126</v>
      </c>
      <c r="J95" s="39"/>
    </row>
    <row r="96" customFormat="1" spans="3:10">
      <c r="C96" s="20" t="s">
        <v>179</v>
      </c>
      <c r="D96" s="31" t="s">
        <v>180</v>
      </c>
      <c r="E96" s="20">
        <v>3</v>
      </c>
      <c r="F96" s="30">
        <v>44190</v>
      </c>
      <c r="G96" s="20">
        <v>104280</v>
      </c>
      <c r="H96" s="20" t="s">
        <v>125</v>
      </c>
      <c r="I96" s="20" t="s">
        <v>126</v>
      </c>
      <c r="J96" s="39"/>
    </row>
    <row r="97" customFormat="1" spans="3:10">
      <c r="C97" s="20" t="s">
        <v>181</v>
      </c>
      <c r="D97" s="29" t="s">
        <v>182</v>
      </c>
      <c r="E97" s="20">
        <v>1</v>
      </c>
      <c r="F97" s="30">
        <v>44099</v>
      </c>
      <c r="G97" s="20">
        <v>385000</v>
      </c>
      <c r="H97" s="20" t="s">
        <v>125</v>
      </c>
      <c r="I97" s="20" t="s">
        <v>126</v>
      </c>
      <c r="J97" s="39"/>
    </row>
    <row r="98" customFormat="1" spans="3:10">
      <c r="C98" s="20" t="s">
        <v>181</v>
      </c>
      <c r="D98" s="29" t="s">
        <v>182</v>
      </c>
      <c r="E98" s="20">
        <v>2</v>
      </c>
      <c r="F98" s="30">
        <v>44134</v>
      </c>
      <c r="G98" s="20">
        <v>231000</v>
      </c>
      <c r="H98" s="20" t="s">
        <v>125</v>
      </c>
      <c r="I98" s="20" t="s">
        <v>126</v>
      </c>
      <c r="J98" s="39"/>
    </row>
    <row r="99" customFormat="1" spans="3:10">
      <c r="C99" s="20" t="s">
        <v>181</v>
      </c>
      <c r="D99" s="29" t="s">
        <v>182</v>
      </c>
      <c r="E99" s="20">
        <v>3</v>
      </c>
      <c r="F99" s="30">
        <v>44180</v>
      </c>
      <c r="G99" s="20">
        <v>115500</v>
      </c>
      <c r="H99" s="20" t="s">
        <v>125</v>
      </c>
      <c r="I99" s="20" t="s">
        <v>126</v>
      </c>
      <c r="J99" s="39"/>
    </row>
    <row r="100" customFormat="1" spans="3:10">
      <c r="C100" s="20" t="s">
        <v>183</v>
      </c>
      <c r="D100" s="29" t="s">
        <v>184</v>
      </c>
      <c r="E100" s="20">
        <v>1</v>
      </c>
      <c r="F100" s="30">
        <v>44134</v>
      </c>
      <c r="G100" s="20">
        <v>73140</v>
      </c>
      <c r="H100" s="20" t="s">
        <v>125</v>
      </c>
      <c r="I100" s="20" t="s">
        <v>185</v>
      </c>
      <c r="J100" s="39"/>
    </row>
    <row r="101" customFormat="1" spans="3:10">
      <c r="C101" s="20" t="s">
        <v>183</v>
      </c>
      <c r="D101" s="20" t="s">
        <v>184</v>
      </c>
      <c r="E101" s="20">
        <v>2</v>
      </c>
      <c r="F101" s="30">
        <v>44165</v>
      </c>
      <c r="G101" s="20">
        <v>146280</v>
      </c>
      <c r="H101" s="20" t="s">
        <v>125</v>
      </c>
      <c r="I101" s="20" t="s">
        <v>126</v>
      </c>
      <c r="J101" s="39"/>
    </row>
    <row r="102" customFormat="1" spans="3:10">
      <c r="C102" s="20" t="s">
        <v>186</v>
      </c>
      <c r="D102" s="20" t="s">
        <v>187</v>
      </c>
      <c r="E102" s="20">
        <v>1</v>
      </c>
      <c r="F102" s="30">
        <v>44134</v>
      </c>
      <c r="G102" s="20">
        <v>195000</v>
      </c>
      <c r="H102" s="20" t="s">
        <v>105</v>
      </c>
      <c r="I102" s="20" t="s">
        <v>188</v>
      </c>
      <c r="J102" s="39"/>
    </row>
    <row r="103" customFormat="1" spans="3:10">
      <c r="C103" s="20"/>
      <c r="D103" s="20"/>
      <c r="E103" s="20"/>
      <c r="F103" s="30" t="s">
        <v>79</v>
      </c>
      <c r="G103" s="20">
        <f>SUM(G69:G102)</f>
        <v>10273883.1</v>
      </c>
      <c r="H103" s="20"/>
      <c r="I103" s="20"/>
      <c r="J103" s="39"/>
    </row>
    <row r="104" customFormat="1" spans="3:8">
      <c r="C104" s="21" t="s">
        <v>80</v>
      </c>
      <c r="D104" s="21"/>
      <c r="E104" s="21"/>
      <c r="F104" s="21"/>
      <c r="G104" s="21"/>
      <c r="H104" s="21"/>
    </row>
    <row r="105" customFormat="1" spans="3:9">
      <c r="C105" s="18" t="s">
        <v>74</v>
      </c>
      <c r="D105" s="18" t="s">
        <v>28</v>
      </c>
      <c r="E105" s="18" t="s">
        <v>81</v>
      </c>
      <c r="F105" s="18" t="s">
        <v>82</v>
      </c>
      <c r="G105" s="18" t="s">
        <v>83</v>
      </c>
      <c r="H105" s="18" t="s">
        <v>38</v>
      </c>
      <c r="I105" s="18" t="s">
        <v>78</v>
      </c>
    </row>
    <row r="106" customFormat="1" spans="3:9">
      <c r="C106" s="2"/>
      <c r="D106" s="2"/>
      <c r="E106" s="2"/>
      <c r="F106" s="2"/>
      <c r="G106" s="2"/>
      <c r="H106" s="2"/>
      <c r="I106" s="2"/>
    </row>
    <row r="107" customFormat="1" spans="3:9">
      <c r="C107" s="2"/>
      <c r="D107" s="2"/>
      <c r="E107" s="2"/>
      <c r="F107" s="2"/>
      <c r="G107" s="2"/>
      <c r="H107" s="2"/>
      <c r="I107" s="2"/>
    </row>
    <row r="108" customFormat="1" spans="3:9">
      <c r="C108" s="2"/>
      <c r="D108" s="2"/>
      <c r="E108" s="2"/>
      <c r="F108" s="2"/>
      <c r="G108" s="2"/>
      <c r="H108" s="2"/>
      <c r="I108" s="2"/>
    </row>
    <row r="109" customFormat="1" spans="3:9">
      <c r="C109" s="2"/>
      <c r="D109" s="2"/>
      <c r="E109" s="2"/>
      <c r="F109" s="2" t="s">
        <v>79</v>
      </c>
      <c r="G109" s="2"/>
      <c r="H109" s="2"/>
      <c r="I109" s="2"/>
    </row>
    <row r="110" customFormat="1" spans="3:9">
      <c r="C110" s="37" t="s">
        <v>84</v>
      </c>
      <c r="D110" s="38"/>
      <c r="E110" s="38"/>
      <c r="F110" s="38"/>
      <c r="G110" s="38"/>
      <c r="H110" s="38"/>
      <c r="I110" s="38"/>
    </row>
    <row r="111" customFormat="1" spans="3:9">
      <c r="C111" s="18" t="s">
        <v>74</v>
      </c>
      <c r="D111" s="18" t="s">
        <v>28</v>
      </c>
      <c r="E111" s="18" t="s">
        <v>81</v>
      </c>
      <c r="F111" s="18" t="s">
        <v>82</v>
      </c>
      <c r="G111" s="18" t="s">
        <v>83</v>
      </c>
      <c r="H111" s="18" t="s">
        <v>38</v>
      </c>
      <c r="I111" s="18" t="s">
        <v>78</v>
      </c>
    </row>
    <row r="112" customFormat="1" spans="3:9">
      <c r="C112" s="20" t="s">
        <v>189</v>
      </c>
      <c r="D112" s="20" t="s">
        <v>190</v>
      </c>
      <c r="E112" s="20">
        <v>2</v>
      </c>
      <c r="F112" s="30">
        <v>44165</v>
      </c>
      <c r="G112" s="20">
        <v>150000</v>
      </c>
      <c r="H112" s="20"/>
      <c r="I112" s="20" t="s">
        <v>191</v>
      </c>
    </row>
    <row r="113" customFormat="1" spans="3:9">
      <c r="C113" s="20" t="s">
        <v>192</v>
      </c>
      <c r="D113" s="20" t="s">
        <v>193</v>
      </c>
      <c r="E113" s="20"/>
      <c r="F113" s="20"/>
      <c r="G113" s="20">
        <f>130000+450000</f>
        <v>580000</v>
      </c>
      <c r="H113" s="20" t="s">
        <v>194</v>
      </c>
      <c r="I113" s="20" t="s">
        <v>191</v>
      </c>
    </row>
    <row r="114" customFormat="1" spans="3:9">
      <c r="C114" s="2"/>
      <c r="D114" s="2"/>
      <c r="E114" s="2"/>
      <c r="F114" s="2" t="s">
        <v>79</v>
      </c>
      <c r="G114" s="2"/>
      <c r="H114" s="2"/>
      <c r="I114" s="2"/>
    </row>
    <row r="115" customFormat="1" spans="3:9">
      <c r="C115" s="16" t="s">
        <v>42</v>
      </c>
      <c r="D115" s="10"/>
      <c r="E115" s="10"/>
      <c r="F115" s="10"/>
      <c r="G115" s="10"/>
      <c r="H115" s="10"/>
      <c r="I115" s="10"/>
    </row>
    <row r="116" customFormat="1" spans="3:9">
      <c r="C116" s="16" t="s">
        <v>43</v>
      </c>
      <c r="D116" s="40"/>
      <c r="E116" s="41"/>
      <c r="F116" s="41"/>
      <c r="G116" s="41"/>
      <c r="H116" s="41"/>
      <c r="I116" s="48"/>
    </row>
    <row r="118" spans="3:11">
      <c r="C118" s="8" t="s">
        <v>85</v>
      </c>
      <c r="D118" s="5"/>
      <c r="E118" s="5"/>
      <c r="F118" s="5"/>
      <c r="G118" s="5"/>
      <c r="H118" s="5"/>
      <c r="I118" s="5"/>
      <c r="J118" s="2"/>
      <c r="K118" s="2"/>
    </row>
    <row r="119" spans="3:11">
      <c r="C119" s="42" t="s">
        <v>74</v>
      </c>
      <c r="D119" s="42" t="s">
        <v>28</v>
      </c>
      <c r="E119" s="42" t="s">
        <v>86</v>
      </c>
      <c r="F119" s="42" t="s">
        <v>87</v>
      </c>
      <c r="G119" s="42" t="s">
        <v>88</v>
      </c>
      <c r="H119" s="42" t="s">
        <v>89</v>
      </c>
      <c r="I119" s="42" t="s">
        <v>90</v>
      </c>
      <c r="J119" s="49" t="s">
        <v>91</v>
      </c>
      <c r="K119" s="42" t="s">
        <v>92</v>
      </c>
    </row>
    <row r="120" spans="3:11">
      <c r="C120" s="2"/>
      <c r="D120" s="2"/>
      <c r="E120" s="2"/>
      <c r="F120" s="2"/>
      <c r="G120" s="2"/>
      <c r="H120" s="2" t="s">
        <v>93</v>
      </c>
      <c r="I120" s="50">
        <v>44162</v>
      </c>
      <c r="J120" s="2" t="s">
        <v>94</v>
      </c>
      <c r="K120" s="51"/>
    </row>
    <row r="121" spans="3:11">
      <c r="C121" s="2"/>
      <c r="D121" s="2"/>
      <c r="E121" s="2"/>
      <c r="F121" s="2"/>
      <c r="G121" s="2"/>
      <c r="H121" s="2"/>
      <c r="I121" s="2"/>
      <c r="J121" s="2"/>
      <c r="K121" s="51"/>
    </row>
    <row r="122" spans="3:11">
      <c r="C122" s="2"/>
      <c r="D122" s="2"/>
      <c r="E122" s="2"/>
      <c r="F122" s="2"/>
      <c r="G122" s="2"/>
      <c r="H122" s="2"/>
      <c r="I122" s="2"/>
      <c r="J122" s="2"/>
      <c r="K122" s="51"/>
    </row>
    <row r="123" spans="3:11">
      <c r="C123" s="16" t="s">
        <v>42</v>
      </c>
      <c r="D123" s="43"/>
      <c r="E123" s="43"/>
      <c r="F123" s="43"/>
      <c r="G123" s="43"/>
      <c r="H123" s="43"/>
      <c r="I123" s="43"/>
      <c r="J123" s="43"/>
      <c r="K123" s="43"/>
    </row>
    <row r="124" spans="3:11">
      <c r="C124" s="16" t="s">
        <v>43</v>
      </c>
      <c r="D124" s="43"/>
      <c r="E124" s="43"/>
      <c r="F124" s="43"/>
      <c r="G124" s="43"/>
      <c r="H124" s="43"/>
      <c r="I124" s="43"/>
      <c r="J124" s="43"/>
      <c r="K124" s="43"/>
    </row>
    <row r="126" customFormat="1" spans="3:3">
      <c r="C126" s="44" t="s">
        <v>95</v>
      </c>
    </row>
    <row r="127" spans="3:11">
      <c r="C127" s="42" t="s">
        <v>74</v>
      </c>
      <c r="D127" s="42" t="s">
        <v>28</v>
      </c>
      <c r="E127" s="42" t="s">
        <v>86</v>
      </c>
      <c r="F127" s="42" t="s">
        <v>87</v>
      </c>
      <c r="G127" s="42" t="s">
        <v>88</v>
      </c>
      <c r="H127" s="42" t="s">
        <v>89</v>
      </c>
      <c r="I127" s="42" t="s">
        <v>90</v>
      </c>
      <c r="J127" s="49" t="s">
        <v>91</v>
      </c>
      <c r="K127" s="42" t="s">
        <v>92</v>
      </c>
    </row>
    <row r="128" spans="3:11">
      <c r="C128" s="2"/>
      <c r="D128" s="2"/>
      <c r="E128" s="2"/>
      <c r="F128" s="2"/>
      <c r="G128" s="2"/>
      <c r="H128" s="2" t="s">
        <v>96</v>
      </c>
      <c r="I128" s="50">
        <v>44162</v>
      </c>
      <c r="J128" s="2" t="s">
        <v>97</v>
      </c>
      <c r="K128" s="51"/>
    </row>
    <row r="129" spans="3:11">
      <c r="C129" s="2"/>
      <c r="D129" s="2"/>
      <c r="E129" s="2"/>
      <c r="F129" s="2"/>
      <c r="G129" s="2"/>
      <c r="H129" s="2"/>
      <c r="I129" s="2"/>
      <c r="J129" s="2"/>
      <c r="K129" s="51"/>
    </row>
    <row r="130" spans="3:11">
      <c r="C130" s="2"/>
      <c r="D130" s="2"/>
      <c r="E130" s="2"/>
      <c r="F130" s="2"/>
      <c r="G130" s="2"/>
      <c r="H130" s="2"/>
      <c r="I130" s="2"/>
      <c r="J130" s="2"/>
      <c r="K130" s="51"/>
    </row>
    <row r="131" spans="3:11">
      <c r="C131" s="16" t="s">
        <v>42</v>
      </c>
      <c r="D131" s="43"/>
      <c r="E131" s="43"/>
      <c r="F131" s="43"/>
      <c r="G131" s="43"/>
      <c r="H131" s="43"/>
      <c r="I131" s="43"/>
      <c r="J131" s="43"/>
      <c r="K131" s="43"/>
    </row>
    <row r="132" spans="3:11">
      <c r="C132" s="16" t="s">
        <v>43</v>
      </c>
      <c r="D132" s="43"/>
      <c r="E132" s="43"/>
      <c r="F132" s="43"/>
      <c r="G132" s="43"/>
      <c r="H132" s="43"/>
      <c r="I132" s="43"/>
      <c r="J132" s="43"/>
      <c r="K132" s="43"/>
    </row>
    <row r="134" customFormat="1" spans="3:3">
      <c r="C134" s="44" t="s">
        <v>98</v>
      </c>
    </row>
    <row r="141" spans="3:11">
      <c r="C141" s="16" t="s">
        <v>42</v>
      </c>
      <c r="D141" s="43"/>
      <c r="E141" s="43"/>
      <c r="F141" s="43"/>
      <c r="G141" s="43"/>
      <c r="H141" s="43"/>
      <c r="I141" s="43"/>
      <c r="J141" s="43"/>
      <c r="K141" s="43"/>
    </row>
    <row r="142" spans="3:11">
      <c r="C142" s="16" t="s">
        <v>43</v>
      </c>
      <c r="D142" s="43"/>
      <c r="E142" s="43"/>
      <c r="F142" s="43"/>
      <c r="G142" s="43"/>
      <c r="H142" s="43"/>
      <c r="I142" s="43"/>
      <c r="J142" s="43"/>
      <c r="K142" s="43"/>
    </row>
    <row r="145" customFormat="1" spans="3:3">
      <c r="C145" s="44" t="s">
        <v>99</v>
      </c>
    </row>
    <row r="146" spans="3:11">
      <c r="C146" s="45"/>
      <c r="D146" s="45"/>
      <c r="E146" s="45"/>
      <c r="F146" s="45"/>
      <c r="G146" s="45"/>
      <c r="H146" s="45"/>
      <c r="I146" s="45"/>
      <c r="J146" s="45"/>
      <c r="K146" s="45"/>
    </row>
    <row r="147" spans="3:11">
      <c r="C147" s="46"/>
      <c r="D147" s="46"/>
      <c r="E147" s="46"/>
      <c r="F147" s="46"/>
      <c r="G147" s="46"/>
      <c r="H147" s="46"/>
      <c r="I147" s="46"/>
      <c r="J147" s="46"/>
      <c r="K147" s="46"/>
    </row>
    <row r="148" spans="3:11">
      <c r="C148" s="2"/>
      <c r="D148" s="2"/>
      <c r="E148" s="2"/>
      <c r="F148" s="2"/>
      <c r="G148" s="2"/>
      <c r="H148" s="2"/>
      <c r="I148" s="2"/>
      <c r="J148" s="2"/>
      <c r="K148" s="2"/>
    </row>
    <row r="149" spans="3:11">
      <c r="C149" s="16" t="s">
        <v>42</v>
      </c>
      <c r="D149" s="43"/>
      <c r="E149" s="43"/>
      <c r="F149" s="43"/>
      <c r="G149" s="43"/>
      <c r="H149" s="43"/>
      <c r="I149" s="43"/>
      <c r="J149" s="43"/>
      <c r="K149" s="43"/>
    </row>
    <row r="150" spans="3:11">
      <c r="C150" s="16" t="s">
        <v>43</v>
      </c>
      <c r="D150" s="43"/>
      <c r="E150" s="43"/>
      <c r="F150" s="43"/>
      <c r="G150" s="43"/>
      <c r="H150" s="43"/>
      <c r="I150" s="43"/>
      <c r="J150" s="43"/>
      <c r="K150" s="43"/>
    </row>
    <row r="152" customFormat="1" spans="3:3">
      <c r="C152" s="44" t="s">
        <v>100</v>
      </c>
    </row>
    <row r="153" spans="3:11">
      <c r="C153" s="47"/>
      <c r="D153" s="47"/>
      <c r="E153" s="47"/>
      <c r="F153" s="47"/>
      <c r="G153" s="47"/>
      <c r="H153" s="47"/>
      <c r="I153" s="47"/>
      <c r="J153" s="47"/>
      <c r="K153" s="47"/>
    </row>
    <row r="154" spans="3:11">
      <c r="C154" s="46"/>
      <c r="D154" s="46"/>
      <c r="E154" s="46"/>
      <c r="F154" s="46"/>
      <c r="G154" s="46"/>
      <c r="H154" s="46"/>
      <c r="I154" s="46"/>
      <c r="J154" s="46"/>
      <c r="K154" s="46"/>
    </row>
    <row r="155" spans="3:11">
      <c r="C155" s="2"/>
      <c r="D155" s="2"/>
      <c r="E155" s="2"/>
      <c r="F155" s="2"/>
      <c r="G155" s="2"/>
      <c r="H155" s="2"/>
      <c r="I155" s="2"/>
      <c r="J155" s="2"/>
      <c r="K155" s="2"/>
    </row>
    <row r="156" spans="3:11">
      <c r="C156" s="16" t="s">
        <v>42</v>
      </c>
      <c r="D156" s="43"/>
      <c r="E156" s="43"/>
      <c r="F156" s="43"/>
      <c r="G156" s="43"/>
      <c r="H156" s="43"/>
      <c r="I156" s="43"/>
      <c r="J156" s="43"/>
      <c r="K156" s="43"/>
    </row>
    <row r="157" spans="3:11">
      <c r="C157" s="16" t="s">
        <v>43</v>
      </c>
      <c r="D157" s="43"/>
      <c r="E157" s="43"/>
      <c r="F157" s="43"/>
      <c r="G157" s="43"/>
      <c r="H157" s="43"/>
      <c r="I157" s="43"/>
      <c r="J157" s="43"/>
      <c r="K157" s="43"/>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1:H51"/>
    <mergeCell ref="C52:I52"/>
    <mergeCell ref="C67:I67"/>
    <mergeCell ref="C104:H104"/>
    <mergeCell ref="C110:I110"/>
    <mergeCell ref="D115:I115"/>
    <mergeCell ref="D116:I116"/>
    <mergeCell ref="D123:K123"/>
    <mergeCell ref="D124:K124"/>
    <mergeCell ref="D131:K131"/>
    <mergeCell ref="D132:K132"/>
    <mergeCell ref="D141:K141"/>
    <mergeCell ref="D142:K142"/>
    <mergeCell ref="D149:K149"/>
    <mergeCell ref="D150:K150"/>
    <mergeCell ref="D156:K156"/>
    <mergeCell ref="D157:K15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56"/>
  <sheetViews>
    <sheetView workbookViewId="0">
      <selection activeCell="A1" sqref="$A1:$XFD1048576"/>
    </sheetView>
  </sheetViews>
  <sheetFormatPr defaultColWidth="9" defaultRowHeight="13.5"/>
  <cols>
    <col min="3" max="3" width="17.25" customWidth="1"/>
    <col min="4" max="4" width="25.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3" customFormat="1" spans="3:9">
      <c r="C3" s="1" t="s">
        <v>0</v>
      </c>
      <c r="D3" s="1"/>
      <c r="E3" s="1"/>
      <c r="F3" s="1"/>
      <c r="G3" s="1"/>
      <c r="H3" s="2"/>
      <c r="I3" s="2"/>
    </row>
    <row r="4" customFormat="1" spans="3:9">
      <c r="C4" s="3"/>
      <c r="D4" s="3" t="s">
        <v>1</v>
      </c>
      <c r="E4" s="3" t="s">
        <v>2</v>
      </c>
      <c r="F4" s="3" t="s">
        <v>3</v>
      </c>
      <c r="G4" s="3" t="s">
        <v>4</v>
      </c>
      <c r="H4" s="4"/>
      <c r="I4" s="4"/>
    </row>
    <row r="5" customFormat="1" spans="3:9">
      <c r="C5" s="5" t="s">
        <v>5</v>
      </c>
      <c r="D5" s="2"/>
      <c r="E5" s="2"/>
      <c r="F5" s="2"/>
      <c r="G5" s="2"/>
      <c r="H5" s="2"/>
      <c r="I5" s="2"/>
    </row>
    <row r="6" customFormat="1" spans="3:9">
      <c r="C6" s="5" t="s">
        <v>6</v>
      </c>
      <c r="D6" s="2"/>
      <c r="E6" s="2"/>
      <c r="F6" s="2"/>
      <c r="G6" s="2"/>
      <c r="H6" s="2"/>
      <c r="I6" s="2"/>
    </row>
    <row r="7" customFormat="1" spans="3:9">
      <c r="C7" s="5" t="s">
        <v>7</v>
      </c>
      <c r="D7" s="2"/>
      <c r="E7" s="2"/>
      <c r="F7" s="2"/>
      <c r="G7" s="2"/>
      <c r="H7" s="2"/>
      <c r="I7" s="2"/>
    </row>
    <row r="8" customFormat="1" spans="3:9">
      <c r="C8" s="5" t="s">
        <v>8</v>
      </c>
      <c r="D8" s="2"/>
      <c r="E8" s="2"/>
      <c r="F8" s="2"/>
      <c r="G8" s="2"/>
      <c r="H8" s="2"/>
      <c r="I8" s="2"/>
    </row>
    <row r="9" customFormat="1" spans="3:9">
      <c r="C9" s="5" t="s">
        <v>9</v>
      </c>
      <c r="D9" s="2"/>
      <c r="E9" s="2"/>
      <c r="F9" s="2"/>
      <c r="G9" s="2"/>
      <c r="H9" s="2"/>
      <c r="I9" s="2"/>
    </row>
    <row r="10" customFormat="1" spans="3:9">
      <c r="C10" s="5" t="s">
        <v>10</v>
      </c>
      <c r="D10" s="2"/>
      <c r="E10" s="2"/>
      <c r="F10" s="2"/>
      <c r="G10" s="2"/>
      <c r="H10" s="2"/>
      <c r="I10" s="2"/>
    </row>
    <row r="11" customFormat="1" spans="3:9">
      <c r="C11" s="6" t="s">
        <v>11</v>
      </c>
      <c r="D11" s="7"/>
      <c r="E11" s="7"/>
      <c r="F11" s="7"/>
      <c r="G11" s="7"/>
      <c r="H11" s="7"/>
      <c r="I11" s="26"/>
    </row>
    <row r="12" customFormat="1" spans="3:9">
      <c r="C12" s="8"/>
      <c r="D12" s="5" t="s">
        <v>12</v>
      </c>
      <c r="E12" s="5" t="s">
        <v>13</v>
      </c>
      <c r="F12" s="5" t="s">
        <v>14</v>
      </c>
      <c r="G12" s="5" t="s">
        <v>15</v>
      </c>
      <c r="H12" s="2"/>
      <c r="I12" s="2"/>
    </row>
    <row r="13" customFormat="1" spans="3:9">
      <c r="C13" s="9" t="s">
        <v>16</v>
      </c>
      <c r="D13" s="2"/>
      <c r="E13" s="2"/>
      <c r="F13" s="2"/>
      <c r="G13" s="2"/>
      <c r="H13" s="2"/>
      <c r="I13" s="2"/>
    </row>
    <row r="14" customFormat="1" spans="3:9">
      <c r="C14" s="9"/>
      <c r="D14" s="10" t="s">
        <v>17</v>
      </c>
      <c r="E14" s="10"/>
      <c r="F14" s="10" t="s">
        <v>18</v>
      </c>
      <c r="G14" s="10"/>
      <c r="H14" s="5" t="s">
        <v>19</v>
      </c>
      <c r="I14" s="5"/>
    </row>
    <row r="15" customFormat="1" spans="3:9">
      <c r="C15" s="9"/>
      <c r="D15" s="10" t="s">
        <v>20</v>
      </c>
      <c r="E15" s="10" t="s">
        <v>21</v>
      </c>
      <c r="F15" s="10" t="s">
        <v>20</v>
      </c>
      <c r="G15" s="10" t="s">
        <v>21</v>
      </c>
      <c r="H15" s="10" t="s">
        <v>22</v>
      </c>
      <c r="I15" s="10" t="s">
        <v>23</v>
      </c>
    </row>
    <row r="16" customFormat="1" spans="3:9">
      <c r="C16" s="9" t="s">
        <v>24</v>
      </c>
      <c r="D16" s="2"/>
      <c r="E16" s="2"/>
      <c r="F16" s="2"/>
      <c r="G16" s="2"/>
      <c r="H16" s="2"/>
      <c r="I16" s="2"/>
    </row>
    <row r="17" customFormat="1" spans="3:9">
      <c r="C17" s="6" t="s">
        <v>25</v>
      </c>
      <c r="D17" s="7"/>
      <c r="E17" s="7"/>
      <c r="F17" s="7"/>
      <c r="G17" s="7"/>
      <c r="H17" s="7"/>
      <c r="I17" s="26"/>
    </row>
    <row r="18" customFormat="1" spans="3:9">
      <c r="C18" s="11" t="s">
        <v>26</v>
      </c>
      <c r="D18" s="12"/>
      <c r="E18" s="12"/>
      <c r="F18" s="12"/>
      <c r="G18" s="12"/>
      <c r="H18" s="12"/>
      <c r="I18" s="27"/>
    </row>
    <row r="19" customFormat="1" spans="3:9">
      <c r="C19" s="13" t="s">
        <v>27</v>
      </c>
      <c r="D19" s="13" t="s">
        <v>28</v>
      </c>
      <c r="E19" s="13" t="s">
        <v>29</v>
      </c>
      <c r="F19" s="13" t="s">
        <v>30</v>
      </c>
      <c r="G19" s="13" t="s">
        <v>31</v>
      </c>
      <c r="H19" s="13" t="s">
        <v>32</v>
      </c>
      <c r="I19" s="13" t="s">
        <v>33</v>
      </c>
    </row>
    <row r="20" customFormat="1" spans="3:9">
      <c r="C20" s="2"/>
      <c r="D20" s="2"/>
      <c r="E20" s="2"/>
      <c r="F20" s="2"/>
      <c r="G20" s="2"/>
      <c r="H20" s="2"/>
      <c r="I20" s="2"/>
    </row>
    <row r="21" customFormat="1" spans="3:9">
      <c r="C21" s="2"/>
      <c r="D21" s="2"/>
      <c r="E21" s="2"/>
      <c r="F21" s="2"/>
      <c r="G21" s="2"/>
      <c r="H21" s="2"/>
      <c r="I21" s="2"/>
    </row>
    <row r="22" customFormat="1" spans="3:9">
      <c r="C22" s="11" t="s">
        <v>34</v>
      </c>
      <c r="D22" s="12"/>
      <c r="E22" s="12"/>
      <c r="F22" s="12"/>
      <c r="G22" s="12"/>
      <c r="H22" s="12"/>
      <c r="I22" s="27"/>
    </row>
    <row r="23" customFormat="1" spans="3:9">
      <c r="C23" s="13" t="s">
        <v>27</v>
      </c>
      <c r="D23" s="13" t="s">
        <v>28</v>
      </c>
      <c r="E23" s="13" t="s">
        <v>29</v>
      </c>
      <c r="F23" s="13" t="s">
        <v>30</v>
      </c>
      <c r="G23" s="13" t="s">
        <v>31</v>
      </c>
      <c r="H23" s="12" t="s">
        <v>35</v>
      </c>
      <c r="I23" s="27" t="s">
        <v>33</v>
      </c>
    </row>
    <row r="24" customFormat="1" spans="3:9">
      <c r="C24" s="13"/>
      <c r="D24" s="13"/>
      <c r="E24" s="13"/>
      <c r="F24" s="13"/>
      <c r="G24" s="13"/>
      <c r="H24" s="13"/>
      <c r="I24" s="13"/>
    </row>
    <row r="25" customFormat="1" spans="3:9">
      <c r="C25" s="2"/>
      <c r="D25" s="2"/>
      <c r="E25" s="2"/>
      <c r="F25" s="2"/>
      <c r="G25" s="2"/>
      <c r="H25" s="2"/>
      <c r="I25" s="2"/>
    </row>
    <row r="26" customFormat="1" spans="3:9">
      <c r="C26" s="9"/>
      <c r="D26" s="2"/>
      <c r="E26" s="2"/>
      <c r="F26" s="2"/>
      <c r="G26" s="2"/>
      <c r="H26" s="2"/>
      <c r="I26" s="2"/>
    </row>
    <row r="27" customFormat="1" spans="3:9">
      <c r="C27" s="14"/>
      <c r="D27" s="15"/>
      <c r="E27" s="15"/>
      <c r="F27" s="15"/>
      <c r="G27" s="15"/>
      <c r="H27" s="15"/>
      <c r="I27" s="28"/>
    </row>
    <row r="28" customFormat="1" spans="3:9">
      <c r="C28" s="6" t="s">
        <v>36</v>
      </c>
      <c r="D28" s="7"/>
      <c r="E28" s="7"/>
      <c r="F28" s="7"/>
      <c r="G28" s="7"/>
      <c r="H28" s="7"/>
      <c r="I28" s="26"/>
    </row>
    <row r="29" customFormat="1" spans="3:9">
      <c r="C29" s="8"/>
      <c r="D29" s="2"/>
      <c r="E29" s="2"/>
      <c r="F29" s="2"/>
      <c r="G29" s="2"/>
      <c r="H29" s="2"/>
      <c r="I29" s="2"/>
    </row>
    <row r="30" customFormat="1" spans="3:9">
      <c r="C30" s="8" t="s">
        <v>27</v>
      </c>
      <c r="D30" s="5" t="s">
        <v>37</v>
      </c>
      <c r="E30" s="5" t="s">
        <v>38</v>
      </c>
      <c r="F30" s="5" t="s">
        <v>39</v>
      </c>
      <c r="G30" s="5" t="s">
        <v>40</v>
      </c>
      <c r="H30" s="5" t="s">
        <v>41</v>
      </c>
      <c r="I30" s="5"/>
    </row>
    <row r="31" customFormat="1" spans="3:9">
      <c r="C31" s="8"/>
      <c r="D31" s="2"/>
      <c r="E31" s="2"/>
      <c r="F31" s="2"/>
      <c r="G31" s="2"/>
      <c r="H31" s="2"/>
      <c r="I31" s="2"/>
    </row>
    <row r="32" customFormat="1" spans="3:9">
      <c r="C32" s="8"/>
      <c r="D32" s="2"/>
      <c r="E32" s="2"/>
      <c r="F32" s="2"/>
      <c r="G32" s="2"/>
      <c r="H32" s="2"/>
      <c r="I32" s="2"/>
    </row>
    <row r="33" customFormat="1" spans="3:9">
      <c r="C33" s="8"/>
      <c r="D33" s="2"/>
      <c r="E33" s="2"/>
      <c r="F33" s="2"/>
      <c r="G33" s="2"/>
      <c r="H33" s="2"/>
      <c r="I33" s="2"/>
    </row>
    <row r="34" customFormat="1" spans="3:9">
      <c r="C34" s="8"/>
      <c r="D34" s="2"/>
      <c r="E34" s="2"/>
      <c r="F34" s="2"/>
      <c r="G34" s="2"/>
      <c r="H34" s="2"/>
      <c r="I34" s="2"/>
    </row>
    <row r="35" customFormat="1" spans="3:9">
      <c r="C35" s="16" t="s">
        <v>42</v>
      </c>
      <c r="D35" s="10"/>
      <c r="E35" s="10"/>
      <c r="F35" s="10"/>
      <c r="G35" s="10"/>
      <c r="H35" s="10"/>
      <c r="I35" s="10"/>
    </row>
    <row r="36" customFormat="1" spans="3:9">
      <c r="C36" s="16" t="s">
        <v>43</v>
      </c>
      <c r="D36" s="10"/>
      <c r="E36" s="10"/>
      <c r="F36" s="10"/>
      <c r="G36" s="10"/>
      <c r="H36" s="10"/>
      <c r="I36" s="10"/>
    </row>
    <row r="38" customFormat="1" spans="3:9">
      <c r="C38" s="1" t="s">
        <v>44</v>
      </c>
      <c r="D38" s="1"/>
      <c r="E38" s="1"/>
      <c r="F38" s="1"/>
      <c r="G38" s="1"/>
      <c r="H38" s="1"/>
      <c r="I38" s="1"/>
    </row>
    <row r="39" customFormat="1" spans="3:9">
      <c r="C39" s="17"/>
      <c r="D39" s="18" t="s">
        <v>45</v>
      </c>
      <c r="E39" s="18" t="s">
        <v>46</v>
      </c>
      <c r="F39" s="18" t="s">
        <v>47</v>
      </c>
      <c r="G39" s="18" t="s">
        <v>48</v>
      </c>
      <c r="H39" s="18" t="s">
        <v>49</v>
      </c>
      <c r="I39" s="18" t="s">
        <v>4</v>
      </c>
    </row>
    <row r="40" customFormat="1" spans="3:9">
      <c r="C40" s="5" t="s">
        <v>50</v>
      </c>
      <c r="D40" s="19">
        <v>914490.8</v>
      </c>
      <c r="E40" s="20">
        <v>101194.16</v>
      </c>
      <c r="F40" s="20">
        <v>84041.08</v>
      </c>
      <c r="G40" s="20">
        <v>64210.86</v>
      </c>
      <c r="H40" s="20">
        <v>20609.25</v>
      </c>
      <c r="I40" s="2">
        <f>SUM(D40:H40)</f>
        <v>1184546.15</v>
      </c>
    </row>
    <row r="41" customFormat="1" spans="3:9">
      <c r="C41" s="5" t="s">
        <v>51</v>
      </c>
      <c r="D41" s="19">
        <v>467602.55</v>
      </c>
      <c r="E41" s="19">
        <v>220</v>
      </c>
      <c r="F41" s="19"/>
      <c r="G41" s="19">
        <v>6633.87</v>
      </c>
      <c r="H41" s="19"/>
      <c r="I41" s="2"/>
    </row>
    <row r="42" customFormat="1" spans="3:9">
      <c r="C42" s="5" t="s">
        <v>52</v>
      </c>
      <c r="D42" s="19">
        <v>123140</v>
      </c>
      <c r="E42" s="19"/>
      <c r="F42" s="19"/>
      <c r="G42" s="19"/>
      <c r="H42" s="19"/>
      <c r="I42" s="2"/>
    </row>
    <row r="43" customFormat="1" spans="3:9">
      <c r="C43" s="5" t="s">
        <v>53</v>
      </c>
      <c r="D43" s="19">
        <v>4000000</v>
      </c>
      <c r="E43" s="19"/>
      <c r="F43" s="19"/>
      <c r="G43" s="19"/>
      <c r="H43" s="19"/>
      <c r="I43" s="2"/>
    </row>
    <row r="44" customFormat="1" spans="3:9">
      <c r="C44" s="21" t="s">
        <v>54</v>
      </c>
      <c r="D44" s="21"/>
      <c r="E44" s="21"/>
      <c r="F44" s="21"/>
      <c r="G44" s="21"/>
      <c r="H44" s="21"/>
      <c r="I44" s="2"/>
    </row>
    <row r="45" customFormat="1" spans="3:9">
      <c r="C45" s="22" t="s">
        <v>101</v>
      </c>
      <c r="D45" s="23">
        <v>726666.43</v>
      </c>
      <c r="E45" s="22" t="s">
        <v>56</v>
      </c>
      <c r="F45" s="23">
        <v>12422545.52</v>
      </c>
      <c r="G45" s="22" t="s">
        <v>57</v>
      </c>
      <c r="H45" s="23">
        <v>9251940.64</v>
      </c>
      <c r="I45" s="23" t="s">
        <v>58</v>
      </c>
    </row>
    <row r="46" customFormat="1" spans="3:9">
      <c r="C46" s="22" t="s">
        <v>102</v>
      </c>
      <c r="D46" s="23">
        <v>1082800</v>
      </c>
      <c r="E46" s="22" t="s">
        <v>60</v>
      </c>
      <c r="F46" s="23">
        <v>-2017138.69</v>
      </c>
      <c r="G46" s="22" t="s">
        <v>61</v>
      </c>
      <c r="H46" s="23">
        <v>5801171.9</v>
      </c>
      <c r="I46" s="23" t="s">
        <v>58</v>
      </c>
    </row>
    <row r="47" customFormat="1" spans="3:9">
      <c r="C47" s="22" t="s">
        <v>59</v>
      </c>
      <c r="D47" s="23"/>
      <c r="E47" s="23"/>
      <c r="F47" s="23"/>
      <c r="G47" s="22" t="s">
        <v>62</v>
      </c>
      <c r="H47" s="23">
        <f>H45-H46</f>
        <v>3450768.74</v>
      </c>
      <c r="I47" s="23" t="s">
        <v>58</v>
      </c>
    </row>
    <row r="48" customFormat="1" spans="3:9">
      <c r="C48" s="2"/>
      <c r="D48" s="2"/>
      <c r="E48" s="2"/>
      <c r="F48" s="2"/>
      <c r="G48" s="2"/>
      <c r="H48" s="2"/>
      <c r="I48" s="2"/>
    </row>
    <row r="49" customFormat="1" spans="3:9">
      <c r="C49" s="5" t="s">
        <v>63</v>
      </c>
      <c r="D49" s="2"/>
      <c r="E49" s="2"/>
      <c r="F49" s="2"/>
      <c r="G49" s="2"/>
      <c r="H49" s="2"/>
      <c r="I49" s="2"/>
    </row>
    <row r="50" customFormat="1" spans="3:9">
      <c r="C50" s="5" t="s">
        <v>64</v>
      </c>
      <c r="D50" s="2"/>
      <c r="E50" s="2"/>
      <c r="F50" s="2"/>
      <c r="G50" s="2"/>
      <c r="H50" s="2"/>
      <c r="I50" s="2"/>
    </row>
    <row r="51" customFormat="1" spans="3:9">
      <c r="C51" s="21" t="s">
        <v>65</v>
      </c>
      <c r="D51" s="21"/>
      <c r="E51" s="21"/>
      <c r="F51" s="21"/>
      <c r="G51" s="21"/>
      <c r="H51" s="21"/>
      <c r="I51" s="2"/>
    </row>
    <row r="52" customFormat="1" spans="3:9">
      <c r="C52" s="6" t="s">
        <v>66</v>
      </c>
      <c r="D52" s="7"/>
      <c r="E52" s="7"/>
      <c r="F52" s="7"/>
      <c r="G52" s="7"/>
      <c r="H52" s="7"/>
      <c r="I52" s="26"/>
    </row>
    <row r="53" customFormat="1" spans="3:9">
      <c r="C53" s="21" t="s">
        <v>27</v>
      </c>
      <c r="D53" s="21" t="s">
        <v>67</v>
      </c>
      <c r="E53" s="21" t="s">
        <v>68</v>
      </c>
      <c r="F53" s="24" t="s">
        <v>69</v>
      </c>
      <c r="G53" s="24" t="s">
        <v>70</v>
      </c>
      <c r="H53" s="21" t="s">
        <v>71</v>
      </c>
      <c r="I53" s="21" t="s">
        <v>72</v>
      </c>
    </row>
    <row r="54" customFormat="1" spans="3:9">
      <c r="C54" s="21">
        <v>1</v>
      </c>
      <c r="D54" s="21">
        <v>100000</v>
      </c>
      <c r="E54" s="21">
        <v>100000</v>
      </c>
      <c r="F54" s="24" t="s">
        <v>103</v>
      </c>
      <c r="G54" s="24" t="s">
        <v>104</v>
      </c>
      <c r="H54" s="25">
        <v>44159</v>
      </c>
      <c r="I54" s="21"/>
    </row>
    <row r="55" customFormat="1" spans="3:9">
      <c r="C55" s="21">
        <v>2</v>
      </c>
      <c r="D55" s="21">
        <v>100000</v>
      </c>
      <c r="E55" s="21">
        <v>100000</v>
      </c>
      <c r="F55" s="24" t="s">
        <v>103</v>
      </c>
      <c r="G55" s="24" t="s">
        <v>105</v>
      </c>
      <c r="H55" s="25">
        <v>44159</v>
      </c>
      <c r="I55" s="21"/>
    </row>
    <row r="56" customFormat="1" spans="3:9">
      <c r="C56" s="21">
        <v>3</v>
      </c>
      <c r="D56" s="21">
        <v>10000</v>
      </c>
      <c r="E56" s="21">
        <v>10000</v>
      </c>
      <c r="F56" s="24" t="s">
        <v>106</v>
      </c>
      <c r="G56" s="24" t="s">
        <v>107</v>
      </c>
      <c r="H56" s="25">
        <v>44162</v>
      </c>
      <c r="I56" s="21"/>
    </row>
    <row r="57" customFormat="1" spans="3:9">
      <c r="C57" s="21">
        <v>4</v>
      </c>
      <c r="D57" s="21">
        <v>15600</v>
      </c>
      <c r="E57" s="21">
        <v>15600</v>
      </c>
      <c r="F57" s="24" t="s">
        <v>108</v>
      </c>
      <c r="G57" s="24" t="s">
        <v>109</v>
      </c>
      <c r="H57" s="25">
        <v>44091</v>
      </c>
      <c r="I57" s="21"/>
    </row>
    <row r="58" customFormat="1" spans="3:9">
      <c r="C58" s="21">
        <v>5</v>
      </c>
      <c r="D58" s="21">
        <v>20900</v>
      </c>
      <c r="E58" s="21">
        <v>20900</v>
      </c>
      <c r="F58" s="24" t="s">
        <v>110</v>
      </c>
      <c r="G58" s="24" t="s">
        <v>111</v>
      </c>
      <c r="H58" s="21" t="s">
        <v>112</v>
      </c>
      <c r="I58" s="21" t="s">
        <v>113</v>
      </c>
    </row>
    <row r="59" customFormat="1" spans="3:9">
      <c r="C59" s="21">
        <v>6</v>
      </c>
      <c r="D59" s="21">
        <v>2000</v>
      </c>
      <c r="E59" s="21">
        <v>2000</v>
      </c>
      <c r="F59" s="24" t="s">
        <v>110</v>
      </c>
      <c r="G59" s="24" t="s">
        <v>114</v>
      </c>
      <c r="H59" s="25">
        <v>44125</v>
      </c>
      <c r="I59" s="21" t="s">
        <v>113</v>
      </c>
    </row>
    <row r="60" customFormat="1" spans="3:9">
      <c r="C60" s="21">
        <v>7</v>
      </c>
      <c r="D60" s="21">
        <v>2000</v>
      </c>
      <c r="E60" s="21">
        <v>2000</v>
      </c>
      <c r="F60" s="24" t="s">
        <v>110</v>
      </c>
      <c r="G60" s="24" t="s">
        <v>115</v>
      </c>
      <c r="H60" s="25">
        <v>44125</v>
      </c>
      <c r="I60" s="21" t="s">
        <v>113</v>
      </c>
    </row>
    <row r="61" customFormat="1" spans="3:9">
      <c r="C61" s="21">
        <v>8</v>
      </c>
      <c r="D61" s="21">
        <v>20000</v>
      </c>
      <c r="E61" s="21">
        <v>20000</v>
      </c>
      <c r="F61" s="24" t="s">
        <v>116</v>
      </c>
      <c r="G61" s="24" t="s">
        <v>117</v>
      </c>
      <c r="H61" s="21" t="s">
        <v>118</v>
      </c>
      <c r="I61" s="21" t="s">
        <v>119</v>
      </c>
    </row>
    <row r="62" customFormat="1" spans="3:9">
      <c r="C62" s="21">
        <v>9</v>
      </c>
      <c r="D62" s="21">
        <v>24000</v>
      </c>
      <c r="E62" s="21">
        <v>24000</v>
      </c>
      <c r="F62" s="24" t="s">
        <v>116</v>
      </c>
      <c r="G62" s="24" t="s">
        <v>120</v>
      </c>
      <c r="H62" s="25">
        <v>43947</v>
      </c>
      <c r="I62" s="21"/>
    </row>
    <row r="63" customFormat="1" spans="3:9">
      <c r="C63" s="21">
        <v>10</v>
      </c>
      <c r="D63" s="21">
        <v>15000</v>
      </c>
      <c r="E63" s="21">
        <v>5777</v>
      </c>
      <c r="F63" s="24" t="s">
        <v>121</v>
      </c>
      <c r="G63" s="24" t="s">
        <v>122</v>
      </c>
      <c r="H63" s="25">
        <v>43960</v>
      </c>
      <c r="I63" s="21"/>
    </row>
    <row r="64" customFormat="1" spans="3:9">
      <c r="C64" s="21"/>
      <c r="D64" s="21"/>
      <c r="E64" s="21"/>
      <c r="F64" s="24"/>
      <c r="G64" s="24"/>
      <c r="H64" s="21"/>
      <c r="I64" s="21"/>
    </row>
    <row r="65" customFormat="1" spans="3:9">
      <c r="C65" s="21"/>
      <c r="D65" s="21"/>
      <c r="E65" s="21"/>
      <c r="F65" s="21"/>
      <c r="G65" s="21"/>
      <c r="H65" s="21"/>
      <c r="I65" s="2"/>
    </row>
    <row r="66" customFormat="1" spans="3:9">
      <c r="C66" s="21" t="s">
        <v>15</v>
      </c>
      <c r="D66" s="21">
        <f>SUM(D54:D65)</f>
        <v>309500</v>
      </c>
      <c r="E66" s="21">
        <f>SUM(E54:E65)</f>
        <v>300277</v>
      </c>
      <c r="F66" s="21"/>
      <c r="G66" s="21"/>
      <c r="H66" s="21"/>
      <c r="I66" s="2"/>
    </row>
    <row r="67" customFormat="1" spans="3:9">
      <c r="C67" s="6" t="s">
        <v>73</v>
      </c>
      <c r="D67" s="7"/>
      <c r="E67" s="7"/>
      <c r="F67" s="7"/>
      <c r="G67" s="7"/>
      <c r="H67" s="7"/>
      <c r="I67" s="26"/>
    </row>
    <row r="68" customFormat="1" spans="3:9">
      <c r="C68" s="18" t="s">
        <v>74</v>
      </c>
      <c r="D68" s="18" t="s">
        <v>28</v>
      </c>
      <c r="E68" s="18" t="s">
        <v>75</v>
      </c>
      <c r="F68" s="18" t="s">
        <v>76</v>
      </c>
      <c r="G68" s="18" t="s">
        <v>77</v>
      </c>
      <c r="H68" s="18" t="s">
        <v>38</v>
      </c>
      <c r="I68" s="18" t="s">
        <v>78</v>
      </c>
    </row>
    <row r="69" customFormat="1" spans="3:10">
      <c r="C69" s="20" t="s">
        <v>123</v>
      </c>
      <c r="D69" s="20" t="s">
        <v>124</v>
      </c>
      <c r="E69" s="20">
        <v>4</v>
      </c>
      <c r="F69" s="30">
        <v>43485</v>
      </c>
      <c r="G69" s="20">
        <v>180000</v>
      </c>
      <c r="H69" s="20" t="s">
        <v>125</v>
      </c>
      <c r="I69" s="20" t="s">
        <v>195</v>
      </c>
      <c r="J69" s="39"/>
    </row>
    <row r="70" customFormat="1" spans="3:10">
      <c r="C70" s="20" t="s">
        <v>123</v>
      </c>
      <c r="D70" s="29" t="s">
        <v>124</v>
      </c>
      <c r="E70" s="20">
        <v>5</v>
      </c>
      <c r="F70" s="30">
        <v>43850</v>
      </c>
      <c r="G70" s="20">
        <v>60000</v>
      </c>
      <c r="H70" s="20" t="s">
        <v>125</v>
      </c>
      <c r="I70" s="20" t="s">
        <v>126</v>
      </c>
      <c r="J70" s="39"/>
    </row>
    <row r="71" customFormat="1" spans="3:10">
      <c r="C71" s="20" t="s">
        <v>127</v>
      </c>
      <c r="D71" s="29" t="s">
        <v>128</v>
      </c>
      <c r="E71" s="20">
        <v>4</v>
      </c>
      <c r="F71" s="30">
        <v>43955</v>
      </c>
      <c r="G71" s="20">
        <v>40500</v>
      </c>
      <c r="H71" s="20" t="s">
        <v>129</v>
      </c>
      <c r="I71" s="20" t="s">
        <v>126</v>
      </c>
      <c r="J71" s="39"/>
    </row>
    <row r="72" customFormat="1" spans="3:10">
      <c r="C72" s="20" t="s">
        <v>127</v>
      </c>
      <c r="D72" s="29" t="s">
        <v>128</v>
      </c>
      <c r="E72" s="20">
        <v>5</v>
      </c>
      <c r="F72" s="30">
        <v>44139</v>
      </c>
      <c r="G72" s="20">
        <v>40500</v>
      </c>
      <c r="H72" s="20" t="s">
        <v>129</v>
      </c>
      <c r="I72" s="20" t="s">
        <v>126</v>
      </c>
      <c r="J72" s="39"/>
    </row>
    <row r="73" customFormat="1" spans="3:10">
      <c r="C73" s="20" t="s">
        <v>130</v>
      </c>
      <c r="D73" s="29" t="s">
        <v>131</v>
      </c>
      <c r="E73" s="20">
        <v>3</v>
      </c>
      <c r="F73" s="30">
        <v>44098</v>
      </c>
      <c r="G73" s="20">
        <v>108000</v>
      </c>
      <c r="H73" s="20" t="s">
        <v>125</v>
      </c>
      <c r="I73" s="20" t="s">
        <v>132</v>
      </c>
      <c r="J73" s="39"/>
    </row>
    <row r="74" customFormat="1" spans="3:10">
      <c r="C74" s="20" t="s">
        <v>133</v>
      </c>
      <c r="D74" s="29" t="s">
        <v>134</v>
      </c>
      <c r="E74" s="20">
        <v>4</v>
      </c>
      <c r="F74" s="30">
        <v>44196</v>
      </c>
      <c r="G74" s="20">
        <v>40000</v>
      </c>
      <c r="H74" s="20" t="s">
        <v>135</v>
      </c>
      <c r="I74" s="20" t="s">
        <v>136</v>
      </c>
      <c r="J74" s="39"/>
    </row>
    <row r="75" customFormat="1" spans="3:10">
      <c r="C75" s="20" t="s">
        <v>137</v>
      </c>
      <c r="D75" s="29" t="s">
        <v>138</v>
      </c>
      <c r="E75" s="20">
        <v>1</v>
      </c>
      <c r="F75" s="30">
        <v>44175</v>
      </c>
      <c r="G75" s="20">
        <v>90000</v>
      </c>
      <c r="H75" s="20" t="s">
        <v>135</v>
      </c>
      <c r="I75" s="20" t="s">
        <v>139</v>
      </c>
      <c r="J75" s="20" t="s">
        <v>140</v>
      </c>
    </row>
    <row r="76" customFormat="1" spans="3:10">
      <c r="C76" s="20" t="s">
        <v>137</v>
      </c>
      <c r="D76" s="29" t="s">
        <v>138</v>
      </c>
      <c r="E76" s="20">
        <v>2</v>
      </c>
      <c r="F76" s="30">
        <v>44175</v>
      </c>
      <c r="G76" s="20">
        <v>10000</v>
      </c>
      <c r="H76" s="20" t="s">
        <v>135</v>
      </c>
      <c r="I76" s="20" t="s">
        <v>126</v>
      </c>
      <c r="J76" s="39"/>
    </row>
    <row r="77" customFormat="1" spans="3:10">
      <c r="C77" s="20" t="s">
        <v>141</v>
      </c>
      <c r="D77" s="31" t="s">
        <v>142</v>
      </c>
      <c r="E77" s="20">
        <v>3</v>
      </c>
      <c r="F77" s="30">
        <v>43861</v>
      </c>
      <c r="G77" s="20">
        <v>30000</v>
      </c>
      <c r="H77" s="20" t="s">
        <v>135</v>
      </c>
      <c r="I77" s="20" t="s">
        <v>143</v>
      </c>
      <c r="J77" s="39"/>
    </row>
    <row r="78" customFormat="1" spans="3:10">
      <c r="C78" s="20" t="s">
        <v>144</v>
      </c>
      <c r="D78" s="31" t="s">
        <v>145</v>
      </c>
      <c r="E78" s="20">
        <v>3</v>
      </c>
      <c r="F78" s="30">
        <v>43830</v>
      </c>
      <c r="G78" s="20">
        <v>81000</v>
      </c>
      <c r="H78" s="20" t="s">
        <v>146</v>
      </c>
      <c r="I78" s="20" t="s">
        <v>126</v>
      </c>
      <c r="J78" s="39"/>
    </row>
    <row r="79" customFormat="1" spans="3:10">
      <c r="C79" s="20" t="s">
        <v>147</v>
      </c>
      <c r="D79" s="29" t="s">
        <v>148</v>
      </c>
      <c r="E79" s="20">
        <v>3</v>
      </c>
      <c r="F79" s="30">
        <v>44027</v>
      </c>
      <c r="G79" s="20">
        <v>265191.6</v>
      </c>
      <c r="H79" s="20" t="s">
        <v>107</v>
      </c>
      <c r="I79" s="20" t="s">
        <v>149</v>
      </c>
      <c r="J79" s="39"/>
    </row>
    <row r="80" customFormat="1" spans="3:10">
      <c r="C80" s="20" t="s">
        <v>147</v>
      </c>
      <c r="D80" s="29" t="s">
        <v>148</v>
      </c>
      <c r="E80" s="20">
        <v>4</v>
      </c>
      <c r="F80" s="30">
        <v>44392</v>
      </c>
      <c r="G80" s="20">
        <v>37884</v>
      </c>
      <c r="H80" s="20" t="s">
        <v>107</v>
      </c>
      <c r="I80" s="20" t="s">
        <v>149</v>
      </c>
      <c r="J80" s="39"/>
    </row>
    <row r="81" customFormat="1" spans="3:10">
      <c r="C81" s="20" t="s">
        <v>150</v>
      </c>
      <c r="D81" s="29" t="s">
        <v>151</v>
      </c>
      <c r="E81" s="20">
        <v>2</v>
      </c>
      <c r="F81" s="30">
        <v>44164</v>
      </c>
      <c r="G81" s="20">
        <v>21100</v>
      </c>
      <c r="H81" s="20" t="s">
        <v>129</v>
      </c>
      <c r="I81" s="20" t="s">
        <v>152</v>
      </c>
      <c r="J81" s="39"/>
    </row>
    <row r="82" customFormat="1" spans="3:10">
      <c r="C82" s="20" t="s">
        <v>153</v>
      </c>
      <c r="D82" s="29" t="s">
        <v>154</v>
      </c>
      <c r="E82" s="20">
        <v>2</v>
      </c>
      <c r="F82" s="30">
        <v>43952</v>
      </c>
      <c r="G82" s="20">
        <v>1891191</v>
      </c>
      <c r="H82" s="20" t="s">
        <v>129</v>
      </c>
      <c r="I82" s="20" t="s">
        <v>126</v>
      </c>
      <c r="J82" s="39"/>
    </row>
    <row r="83" customFormat="1" spans="3:10">
      <c r="C83" s="20" t="s">
        <v>155</v>
      </c>
      <c r="D83" s="29" t="s">
        <v>156</v>
      </c>
      <c r="E83" s="20">
        <v>2</v>
      </c>
      <c r="F83" s="30">
        <v>43952</v>
      </c>
      <c r="G83" s="20">
        <v>1171894.5</v>
      </c>
      <c r="H83" s="20" t="s">
        <v>129</v>
      </c>
      <c r="I83" s="20" t="s">
        <v>126</v>
      </c>
      <c r="J83" s="39"/>
    </row>
    <row r="84" customFormat="1" spans="3:10">
      <c r="C84" s="20" t="s">
        <v>157</v>
      </c>
      <c r="D84" s="31" t="s">
        <v>158</v>
      </c>
      <c r="E84" s="20">
        <v>2</v>
      </c>
      <c r="F84" s="30">
        <v>43830</v>
      </c>
      <c r="G84" s="20">
        <v>147800</v>
      </c>
      <c r="H84" s="20" t="s">
        <v>135</v>
      </c>
      <c r="I84" s="20" t="s">
        <v>159</v>
      </c>
      <c r="J84" s="39"/>
    </row>
    <row r="85" customFormat="1" spans="3:10">
      <c r="C85" s="20" t="s">
        <v>160</v>
      </c>
      <c r="D85" s="31" t="s">
        <v>161</v>
      </c>
      <c r="E85" s="20">
        <v>3</v>
      </c>
      <c r="F85" s="30">
        <v>44105</v>
      </c>
      <c r="G85" s="20">
        <v>997990</v>
      </c>
      <c r="H85" s="20" t="s">
        <v>129</v>
      </c>
      <c r="I85" s="20" t="s">
        <v>126</v>
      </c>
      <c r="J85" s="39"/>
    </row>
    <row r="86" customFormat="1" spans="3:10">
      <c r="C86" s="20" t="s">
        <v>162</v>
      </c>
      <c r="D86" s="31" t="s">
        <v>163</v>
      </c>
      <c r="E86" s="20">
        <v>3</v>
      </c>
      <c r="F86" s="30">
        <v>43951</v>
      </c>
      <c r="G86" s="20">
        <v>73500</v>
      </c>
      <c r="H86" s="20" t="s">
        <v>107</v>
      </c>
      <c r="I86" s="20" t="s">
        <v>126</v>
      </c>
      <c r="J86" s="39"/>
    </row>
    <row r="87" customFormat="1" ht="14.25" spans="3:10">
      <c r="C87" s="20" t="s">
        <v>164</v>
      </c>
      <c r="D87" s="31" t="s">
        <v>165</v>
      </c>
      <c r="E87" s="20">
        <v>1</v>
      </c>
      <c r="F87" s="30">
        <v>44075</v>
      </c>
      <c r="G87" s="33">
        <v>1730980</v>
      </c>
      <c r="H87" s="20" t="s">
        <v>129</v>
      </c>
      <c r="I87" s="20" t="s">
        <v>126</v>
      </c>
      <c r="J87" s="39"/>
    </row>
    <row r="88" customFormat="1" ht="14.25" spans="3:10">
      <c r="C88" s="20" t="s">
        <v>164</v>
      </c>
      <c r="D88" s="31" t="s">
        <v>165</v>
      </c>
      <c r="E88" s="20">
        <v>2</v>
      </c>
      <c r="F88" s="30">
        <v>44145</v>
      </c>
      <c r="G88" s="33">
        <v>1557882</v>
      </c>
      <c r="H88" s="20" t="s">
        <v>129</v>
      </c>
      <c r="I88" s="20" t="s">
        <v>126</v>
      </c>
      <c r="J88" s="39"/>
    </row>
    <row r="89" customFormat="1" spans="3:10">
      <c r="C89" s="20" t="s">
        <v>166</v>
      </c>
      <c r="D89" s="29" t="s">
        <v>167</v>
      </c>
      <c r="E89" s="20">
        <v>1</v>
      </c>
      <c r="F89" s="30">
        <v>44012</v>
      </c>
      <c r="G89" s="20">
        <v>125000</v>
      </c>
      <c r="H89" s="20" t="s">
        <v>125</v>
      </c>
      <c r="I89" s="20" t="s">
        <v>168</v>
      </c>
      <c r="J89" s="39"/>
    </row>
    <row r="90" customFormat="1" spans="3:10">
      <c r="C90" s="20" t="s">
        <v>166</v>
      </c>
      <c r="D90" s="29" t="s">
        <v>167</v>
      </c>
      <c r="E90" s="20">
        <v>2</v>
      </c>
      <c r="F90" s="30">
        <v>44089</v>
      </c>
      <c r="G90" s="20">
        <v>125000</v>
      </c>
      <c r="H90" s="20" t="s">
        <v>125</v>
      </c>
      <c r="I90" s="20" t="s">
        <v>126</v>
      </c>
      <c r="J90" s="39"/>
    </row>
    <row r="91" customFormat="1" spans="3:10">
      <c r="C91" s="20" t="s">
        <v>169</v>
      </c>
      <c r="D91" s="31" t="s">
        <v>170</v>
      </c>
      <c r="E91" s="20">
        <v>2</v>
      </c>
      <c r="F91" s="30">
        <v>44068</v>
      </c>
      <c r="G91" s="20">
        <v>30000</v>
      </c>
      <c r="H91" s="20" t="s">
        <v>125</v>
      </c>
      <c r="I91" s="20" t="s">
        <v>126</v>
      </c>
      <c r="J91" s="39"/>
    </row>
    <row r="92" customFormat="1" spans="3:10">
      <c r="C92" s="20" t="s">
        <v>171</v>
      </c>
      <c r="D92" s="31" t="s">
        <v>172</v>
      </c>
      <c r="E92" s="20">
        <v>2</v>
      </c>
      <c r="F92" s="30">
        <v>44068</v>
      </c>
      <c r="G92" s="20">
        <v>30000</v>
      </c>
      <c r="H92" s="20" t="s">
        <v>125</v>
      </c>
      <c r="I92" s="20" t="s">
        <v>126</v>
      </c>
      <c r="J92" s="39"/>
    </row>
    <row r="93" customFormat="1" spans="3:10">
      <c r="C93" s="20" t="s">
        <v>173</v>
      </c>
      <c r="D93" s="31" t="s">
        <v>174</v>
      </c>
      <c r="E93" s="20">
        <v>2</v>
      </c>
      <c r="F93" s="30">
        <v>44076</v>
      </c>
      <c r="G93" s="20">
        <v>30000</v>
      </c>
      <c r="H93" s="20" t="s">
        <v>125</v>
      </c>
      <c r="I93" s="20" t="s">
        <v>126</v>
      </c>
      <c r="J93" s="39"/>
    </row>
    <row r="94" customFormat="1" spans="3:10">
      <c r="C94" s="20" t="s">
        <v>175</v>
      </c>
      <c r="D94" s="29" t="s">
        <v>176</v>
      </c>
      <c r="E94" s="20">
        <v>2</v>
      </c>
      <c r="F94" s="30">
        <v>44104</v>
      </c>
      <c r="G94" s="20">
        <v>88000</v>
      </c>
      <c r="H94" s="20" t="s">
        <v>125</v>
      </c>
      <c r="I94" s="20" t="s">
        <v>126</v>
      </c>
      <c r="J94" s="39"/>
    </row>
    <row r="95" customFormat="1" spans="3:10">
      <c r="C95" s="20" t="s">
        <v>177</v>
      </c>
      <c r="D95" s="31" t="s">
        <v>178</v>
      </c>
      <c r="E95" s="20">
        <v>1</v>
      </c>
      <c r="F95" s="30">
        <v>44151</v>
      </c>
      <c r="G95" s="20">
        <v>20270</v>
      </c>
      <c r="H95" s="20" t="s">
        <v>107</v>
      </c>
      <c r="I95" s="20" t="s">
        <v>126</v>
      </c>
      <c r="J95" s="39"/>
    </row>
    <row r="96" customFormat="1" spans="3:10">
      <c r="C96" s="20" t="s">
        <v>179</v>
      </c>
      <c r="D96" s="31" t="s">
        <v>180</v>
      </c>
      <c r="E96" s="20">
        <v>3</v>
      </c>
      <c r="F96" s="30">
        <v>44190</v>
      </c>
      <c r="G96" s="20">
        <v>104280</v>
      </c>
      <c r="H96" s="20" t="s">
        <v>125</v>
      </c>
      <c r="I96" s="20" t="s">
        <v>126</v>
      </c>
      <c r="J96" s="39"/>
    </row>
    <row r="97" customFormat="1" spans="3:10">
      <c r="C97" s="20" t="s">
        <v>181</v>
      </c>
      <c r="D97" s="29" t="s">
        <v>182</v>
      </c>
      <c r="E97" s="20">
        <v>1</v>
      </c>
      <c r="F97" s="30">
        <v>44099</v>
      </c>
      <c r="G97" s="20">
        <v>385000</v>
      </c>
      <c r="H97" s="20" t="s">
        <v>125</v>
      </c>
      <c r="I97" s="20" t="s">
        <v>126</v>
      </c>
      <c r="J97" s="39"/>
    </row>
    <row r="98" customFormat="1" spans="3:10">
      <c r="C98" s="20" t="s">
        <v>181</v>
      </c>
      <c r="D98" s="29" t="s">
        <v>182</v>
      </c>
      <c r="E98" s="20">
        <v>2</v>
      </c>
      <c r="F98" s="30">
        <v>44134</v>
      </c>
      <c r="G98" s="20">
        <v>231000</v>
      </c>
      <c r="H98" s="20" t="s">
        <v>125</v>
      </c>
      <c r="I98" s="20" t="s">
        <v>126</v>
      </c>
      <c r="J98" s="39"/>
    </row>
    <row r="99" customFormat="1" spans="3:10">
      <c r="C99" s="20" t="s">
        <v>181</v>
      </c>
      <c r="D99" s="29" t="s">
        <v>182</v>
      </c>
      <c r="E99" s="20">
        <v>3</v>
      </c>
      <c r="F99" s="30">
        <v>44180</v>
      </c>
      <c r="G99" s="20">
        <v>115500</v>
      </c>
      <c r="H99" s="20" t="s">
        <v>125</v>
      </c>
      <c r="I99" s="20" t="s">
        <v>126</v>
      </c>
      <c r="J99" s="39"/>
    </row>
    <row r="100" customFormat="1" spans="3:10">
      <c r="C100" s="20" t="s">
        <v>183</v>
      </c>
      <c r="D100" s="20" t="s">
        <v>184</v>
      </c>
      <c r="E100" s="20">
        <v>2</v>
      </c>
      <c r="F100" s="30">
        <v>44165</v>
      </c>
      <c r="G100" s="20">
        <v>146280</v>
      </c>
      <c r="H100" s="20" t="s">
        <v>125</v>
      </c>
      <c r="I100" s="20" t="s">
        <v>126</v>
      </c>
      <c r="J100" s="39"/>
    </row>
    <row r="101" customFormat="1" spans="3:10">
      <c r="C101" s="20" t="s">
        <v>186</v>
      </c>
      <c r="D101" s="20" t="s">
        <v>187</v>
      </c>
      <c r="E101" s="20">
        <v>1</v>
      </c>
      <c r="F101" s="30">
        <v>44134</v>
      </c>
      <c r="G101" s="20">
        <v>195000</v>
      </c>
      <c r="H101" s="20" t="s">
        <v>105</v>
      </c>
      <c r="I101" s="20" t="s">
        <v>188</v>
      </c>
      <c r="J101" s="39"/>
    </row>
    <row r="102" customFormat="1" spans="3:10">
      <c r="C102" s="20"/>
      <c r="D102" s="20"/>
      <c r="E102" s="20"/>
      <c r="F102" s="30" t="s">
        <v>79</v>
      </c>
      <c r="G102" s="20">
        <f>SUM(G69:G101)</f>
        <v>10200743.1</v>
      </c>
      <c r="H102" s="20"/>
      <c r="I102" s="20"/>
      <c r="J102" s="39"/>
    </row>
    <row r="103" customFormat="1" spans="3:8">
      <c r="C103" s="21" t="s">
        <v>80</v>
      </c>
      <c r="D103" s="21"/>
      <c r="E103" s="21"/>
      <c r="F103" s="21"/>
      <c r="G103" s="21"/>
      <c r="H103" s="21"/>
    </row>
    <row r="104" customFormat="1" spans="3:9">
      <c r="C104" s="18" t="s">
        <v>74</v>
      </c>
      <c r="D104" s="18" t="s">
        <v>28</v>
      </c>
      <c r="E104" s="18" t="s">
        <v>81</v>
      </c>
      <c r="F104" s="18" t="s">
        <v>82</v>
      </c>
      <c r="G104" s="18" t="s">
        <v>83</v>
      </c>
      <c r="H104" s="18" t="s">
        <v>38</v>
      </c>
      <c r="I104" s="18" t="s">
        <v>78</v>
      </c>
    </row>
    <row r="105" customFormat="1" spans="3:9">
      <c r="C105" s="2"/>
      <c r="D105" s="2"/>
      <c r="E105" s="2"/>
      <c r="F105" s="2"/>
      <c r="G105" s="2"/>
      <c r="H105" s="2"/>
      <c r="I105" s="2"/>
    </row>
    <row r="106" customFormat="1" spans="3:9">
      <c r="C106" s="2"/>
      <c r="D106" s="2"/>
      <c r="E106" s="2"/>
      <c r="F106" s="2"/>
      <c r="G106" s="2"/>
      <c r="H106" s="2"/>
      <c r="I106" s="2"/>
    </row>
    <row r="107" customFormat="1" spans="3:9">
      <c r="C107" s="2"/>
      <c r="D107" s="2"/>
      <c r="E107" s="2"/>
      <c r="F107" s="2"/>
      <c r="G107" s="2"/>
      <c r="H107" s="2"/>
      <c r="I107" s="2"/>
    </row>
    <row r="108" customFormat="1" spans="3:9">
      <c r="C108" s="2"/>
      <c r="D108" s="2"/>
      <c r="E108" s="2"/>
      <c r="F108" s="2" t="s">
        <v>79</v>
      </c>
      <c r="G108" s="2"/>
      <c r="H108" s="2"/>
      <c r="I108" s="2"/>
    </row>
    <row r="109" customFormat="1" spans="3:9">
      <c r="C109" s="37" t="s">
        <v>84</v>
      </c>
      <c r="D109" s="38"/>
      <c r="E109" s="38"/>
      <c r="F109" s="38"/>
      <c r="G109" s="38"/>
      <c r="H109" s="38"/>
      <c r="I109" s="38"/>
    </row>
    <row r="110" customFormat="1" spans="3:9">
      <c r="C110" s="18" t="s">
        <v>74</v>
      </c>
      <c r="D110" s="18" t="s">
        <v>28</v>
      </c>
      <c r="E110" s="18" t="s">
        <v>81</v>
      </c>
      <c r="F110" s="18" t="s">
        <v>82</v>
      </c>
      <c r="G110" s="18" t="s">
        <v>83</v>
      </c>
      <c r="H110" s="18" t="s">
        <v>38</v>
      </c>
      <c r="I110" s="18" t="s">
        <v>78</v>
      </c>
    </row>
    <row r="111" customFormat="1" spans="3:9">
      <c r="C111" s="20" t="s">
        <v>189</v>
      </c>
      <c r="D111" s="20" t="s">
        <v>190</v>
      </c>
      <c r="E111" s="20">
        <v>2</v>
      </c>
      <c r="F111" s="30">
        <v>44165</v>
      </c>
      <c r="G111" s="20">
        <v>150000</v>
      </c>
      <c r="H111" s="20"/>
      <c r="I111" s="20" t="s">
        <v>191</v>
      </c>
    </row>
    <row r="112" customFormat="1" spans="3:9">
      <c r="C112" s="20" t="s">
        <v>192</v>
      </c>
      <c r="D112" s="20" t="s">
        <v>193</v>
      </c>
      <c r="E112" s="20"/>
      <c r="F112" s="20"/>
      <c r="G112" s="20">
        <f>130000+450000</f>
        <v>580000</v>
      </c>
      <c r="H112" s="20" t="s">
        <v>194</v>
      </c>
      <c r="I112" s="20" t="s">
        <v>191</v>
      </c>
    </row>
    <row r="113" customFormat="1" spans="3:9">
      <c r="C113" s="2"/>
      <c r="D113" s="2"/>
      <c r="E113" s="2"/>
      <c r="F113" s="2" t="s">
        <v>79</v>
      </c>
      <c r="G113" s="2"/>
      <c r="H113" s="2"/>
      <c r="I113" s="2"/>
    </row>
    <row r="114" customFormat="1" spans="3:9">
      <c r="C114" s="16" t="s">
        <v>42</v>
      </c>
      <c r="D114" s="10"/>
      <c r="E114" s="10"/>
      <c r="F114" s="10"/>
      <c r="G114" s="10"/>
      <c r="H114" s="10"/>
      <c r="I114" s="10"/>
    </row>
    <row r="115" customFormat="1" spans="3:9">
      <c r="C115" s="16" t="s">
        <v>43</v>
      </c>
      <c r="D115" s="40"/>
      <c r="E115" s="41"/>
      <c r="F115" s="41"/>
      <c r="G115" s="41"/>
      <c r="H115" s="41"/>
      <c r="I115" s="48"/>
    </row>
    <row r="117" spans="3:11">
      <c r="C117" s="8" t="s">
        <v>85</v>
      </c>
      <c r="D117" s="5"/>
      <c r="E117" s="5"/>
      <c r="F117" s="5"/>
      <c r="G117" s="5"/>
      <c r="H117" s="5"/>
      <c r="I117" s="5"/>
      <c r="J117" s="2"/>
      <c r="K117" s="2"/>
    </row>
    <row r="118" spans="3:11">
      <c r="C118" s="42" t="s">
        <v>74</v>
      </c>
      <c r="D118" s="42" t="s">
        <v>28</v>
      </c>
      <c r="E118" s="42" t="s">
        <v>86</v>
      </c>
      <c r="F118" s="42" t="s">
        <v>87</v>
      </c>
      <c r="G118" s="42" t="s">
        <v>88</v>
      </c>
      <c r="H118" s="42" t="s">
        <v>89</v>
      </c>
      <c r="I118" s="42" t="s">
        <v>90</v>
      </c>
      <c r="J118" s="49" t="s">
        <v>91</v>
      </c>
      <c r="K118" s="42" t="s">
        <v>92</v>
      </c>
    </row>
    <row r="119" spans="3:11">
      <c r="C119" s="2"/>
      <c r="D119" s="2"/>
      <c r="E119" s="2"/>
      <c r="F119" s="2"/>
      <c r="G119" s="2"/>
      <c r="H119" s="2" t="s">
        <v>93</v>
      </c>
      <c r="I119" s="50">
        <v>44162</v>
      </c>
      <c r="J119" s="2" t="s">
        <v>94</v>
      </c>
      <c r="K119" s="51"/>
    </row>
    <row r="120" spans="3:11">
      <c r="C120" s="2"/>
      <c r="D120" s="2"/>
      <c r="E120" s="2"/>
      <c r="F120" s="2"/>
      <c r="G120" s="2"/>
      <c r="H120" s="2"/>
      <c r="I120" s="2"/>
      <c r="J120" s="2"/>
      <c r="K120" s="51"/>
    </row>
    <row r="121" spans="3:11">
      <c r="C121" s="2"/>
      <c r="D121" s="2"/>
      <c r="E121" s="2"/>
      <c r="F121" s="2"/>
      <c r="G121" s="2"/>
      <c r="H121" s="2"/>
      <c r="I121" s="2"/>
      <c r="J121" s="2"/>
      <c r="K121" s="51"/>
    </row>
    <row r="122" spans="3:11">
      <c r="C122" s="16" t="s">
        <v>42</v>
      </c>
      <c r="D122" s="43"/>
      <c r="E122" s="43"/>
      <c r="F122" s="43"/>
      <c r="G122" s="43"/>
      <c r="H122" s="43"/>
      <c r="I122" s="43"/>
      <c r="J122" s="43"/>
      <c r="K122" s="43"/>
    </row>
    <row r="123" spans="3:11">
      <c r="C123" s="16" t="s">
        <v>43</v>
      </c>
      <c r="D123" s="43"/>
      <c r="E123" s="43"/>
      <c r="F123" s="43"/>
      <c r="G123" s="43"/>
      <c r="H123" s="43"/>
      <c r="I123" s="43"/>
      <c r="J123" s="43"/>
      <c r="K123" s="43"/>
    </row>
    <row r="125" customFormat="1" spans="3:3">
      <c r="C125" s="44" t="s">
        <v>95</v>
      </c>
    </row>
    <row r="126" spans="3:11">
      <c r="C126" s="42" t="s">
        <v>74</v>
      </c>
      <c r="D126" s="42" t="s">
        <v>28</v>
      </c>
      <c r="E126" s="42" t="s">
        <v>86</v>
      </c>
      <c r="F126" s="42" t="s">
        <v>87</v>
      </c>
      <c r="G126" s="42" t="s">
        <v>88</v>
      </c>
      <c r="H126" s="42" t="s">
        <v>89</v>
      </c>
      <c r="I126" s="42" t="s">
        <v>90</v>
      </c>
      <c r="J126" s="49" t="s">
        <v>91</v>
      </c>
      <c r="K126" s="42" t="s">
        <v>92</v>
      </c>
    </row>
    <row r="127" spans="3:11">
      <c r="C127" s="2"/>
      <c r="D127" s="2"/>
      <c r="E127" s="2"/>
      <c r="F127" s="2"/>
      <c r="G127" s="2"/>
      <c r="H127" s="2" t="s">
        <v>96</v>
      </c>
      <c r="I127" s="50">
        <v>44162</v>
      </c>
      <c r="J127" s="2" t="s">
        <v>97</v>
      </c>
      <c r="K127" s="51"/>
    </row>
    <row r="128" spans="3:11">
      <c r="C128" s="2"/>
      <c r="D128" s="2"/>
      <c r="E128" s="2"/>
      <c r="F128" s="2"/>
      <c r="G128" s="2"/>
      <c r="H128" s="2"/>
      <c r="I128" s="2"/>
      <c r="J128" s="2"/>
      <c r="K128" s="51"/>
    </row>
    <row r="129" spans="3:11">
      <c r="C129" s="2"/>
      <c r="D129" s="2"/>
      <c r="E129" s="2"/>
      <c r="F129" s="2"/>
      <c r="G129" s="2"/>
      <c r="H129" s="2"/>
      <c r="I129" s="2"/>
      <c r="J129" s="2"/>
      <c r="K129" s="51"/>
    </row>
    <row r="130" spans="3:11">
      <c r="C130" s="16" t="s">
        <v>42</v>
      </c>
      <c r="D130" s="43"/>
      <c r="E130" s="43"/>
      <c r="F130" s="43"/>
      <c r="G130" s="43"/>
      <c r="H130" s="43"/>
      <c r="I130" s="43"/>
      <c r="J130" s="43"/>
      <c r="K130" s="43"/>
    </row>
    <row r="131" spans="3:11">
      <c r="C131" s="16" t="s">
        <v>43</v>
      </c>
      <c r="D131" s="43"/>
      <c r="E131" s="43"/>
      <c r="F131" s="43"/>
      <c r="G131" s="43"/>
      <c r="H131" s="43"/>
      <c r="I131" s="43"/>
      <c r="J131" s="43"/>
      <c r="K131" s="43"/>
    </row>
    <row r="133" customFormat="1" spans="3:3">
      <c r="C133" s="44" t="s">
        <v>98</v>
      </c>
    </row>
    <row r="140" spans="3:11">
      <c r="C140" s="16" t="s">
        <v>42</v>
      </c>
      <c r="D140" s="43"/>
      <c r="E140" s="43"/>
      <c r="F140" s="43"/>
      <c r="G140" s="43"/>
      <c r="H140" s="43"/>
      <c r="I140" s="43"/>
      <c r="J140" s="43"/>
      <c r="K140" s="43"/>
    </row>
    <row r="141" spans="3:11">
      <c r="C141" s="16" t="s">
        <v>43</v>
      </c>
      <c r="D141" s="43"/>
      <c r="E141" s="43"/>
      <c r="F141" s="43"/>
      <c r="G141" s="43"/>
      <c r="H141" s="43"/>
      <c r="I141" s="43"/>
      <c r="J141" s="43"/>
      <c r="K141" s="43"/>
    </row>
    <row r="144" customFormat="1" spans="3:3">
      <c r="C144" s="44" t="s">
        <v>99</v>
      </c>
    </row>
    <row r="145" spans="3:11">
      <c r="C145" s="45"/>
      <c r="D145" s="45"/>
      <c r="E145" s="45"/>
      <c r="F145" s="45"/>
      <c r="G145" s="45"/>
      <c r="H145" s="45"/>
      <c r="I145" s="45"/>
      <c r="J145" s="45"/>
      <c r="K145" s="45"/>
    </row>
    <row r="146" spans="3:11">
      <c r="C146" s="46"/>
      <c r="D146" s="46"/>
      <c r="E146" s="46"/>
      <c r="F146" s="46"/>
      <c r="G146" s="46"/>
      <c r="H146" s="46"/>
      <c r="I146" s="46"/>
      <c r="J146" s="46"/>
      <c r="K146" s="46"/>
    </row>
    <row r="147" spans="3:11">
      <c r="C147" s="2"/>
      <c r="D147" s="2"/>
      <c r="E147" s="2"/>
      <c r="F147" s="2"/>
      <c r="G147" s="2"/>
      <c r="H147" s="2"/>
      <c r="I147" s="2"/>
      <c r="J147" s="2"/>
      <c r="K147" s="2"/>
    </row>
    <row r="148" spans="3:11">
      <c r="C148" s="16" t="s">
        <v>42</v>
      </c>
      <c r="D148" s="43"/>
      <c r="E148" s="43"/>
      <c r="F148" s="43"/>
      <c r="G148" s="43"/>
      <c r="H148" s="43"/>
      <c r="I148" s="43"/>
      <c r="J148" s="43"/>
      <c r="K148" s="43"/>
    </row>
    <row r="149" spans="3:11">
      <c r="C149" s="16" t="s">
        <v>43</v>
      </c>
      <c r="D149" s="43"/>
      <c r="E149" s="43"/>
      <c r="F149" s="43"/>
      <c r="G149" s="43"/>
      <c r="H149" s="43"/>
      <c r="I149" s="43"/>
      <c r="J149" s="43"/>
      <c r="K149" s="43"/>
    </row>
    <row r="151" customFormat="1" spans="3:3">
      <c r="C151" s="44" t="s">
        <v>100</v>
      </c>
    </row>
    <row r="152" spans="3:11">
      <c r="C152" s="47"/>
      <c r="D152" s="47"/>
      <c r="E152" s="47"/>
      <c r="F152" s="47"/>
      <c r="G152" s="47"/>
      <c r="H152" s="47"/>
      <c r="I152" s="47"/>
      <c r="J152" s="47"/>
      <c r="K152" s="47"/>
    </row>
    <row r="153" spans="3:11">
      <c r="C153" s="46"/>
      <c r="D153" s="46"/>
      <c r="E153" s="46"/>
      <c r="F153" s="46"/>
      <c r="G153" s="46"/>
      <c r="H153" s="46"/>
      <c r="I153" s="46"/>
      <c r="J153" s="46"/>
      <c r="K153" s="46"/>
    </row>
    <row r="154" spans="3:11">
      <c r="C154" s="2"/>
      <c r="D154" s="2"/>
      <c r="E154" s="2"/>
      <c r="F154" s="2"/>
      <c r="G154" s="2"/>
      <c r="H154" s="2"/>
      <c r="I154" s="2"/>
      <c r="J154" s="2"/>
      <c r="K154" s="2"/>
    </row>
    <row r="155" spans="3:11">
      <c r="C155" s="16" t="s">
        <v>42</v>
      </c>
      <c r="D155" s="43"/>
      <c r="E155" s="43"/>
      <c r="F155" s="43"/>
      <c r="G155" s="43"/>
      <c r="H155" s="43"/>
      <c r="I155" s="43"/>
      <c r="J155" s="43"/>
      <c r="K155" s="43"/>
    </row>
    <row r="156" spans="3:11">
      <c r="C156" s="16" t="s">
        <v>43</v>
      </c>
      <c r="D156" s="43"/>
      <c r="E156" s="43"/>
      <c r="F156" s="43"/>
      <c r="G156" s="43"/>
      <c r="H156" s="43"/>
      <c r="I156" s="43"/>
      <c r="J156" s="43"/>
      <c r="K156" s="43"/>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1:H51"/>
    <mergeCell ref="C52:I52"/>
    <mergeCell ref="C67:I67"/>
    <mergeCell ref="C103:H103"/>
    <mergeCell ref="C109:I109"/>
    <mergeCell ref="D114:I114"/>
    <mergeCell ref="D115:I115"/>
    <mergeCell ref="D122:K122"/>
    <mergeCell ref="D123:K123"/>
    <mergeCell ref="D130:K130"/>
    <mergeCell ref="D131:K131"/>
    <mergeCell ref="D140:K140"/>
    <mergeCell ref="D141:K141"/>
    <mergeCell ref="D148:K148"/>
    <mergeCell ref="D149:K149"/>
    <mergeCell ref="D155:K155"/>
    <mergeCell ref="D156:K15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67"/>
  <sheetViews>
    <sheetView topLeftCell="A97" workbookViewId="0">
      <selection activeCell="A97" sqref="$A1:$XFD1048576"/>
    </sheetView>
  </sheetViews>
  <sheetFormatPr defaultColWidth="9" defaultRowHeight="13.5"/>
  <cols>
    <col min="3" max="3" width="17.25" customWidth="1"/>
    <col min="4" max="4" width="30.3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3" customFormat="1" spans="3:9">
      <c r="C3" s="1" t="s">
        <v>0</v>
      </c>
      <c r="D3" s="1"/>
      <c r="E3" s="1"/>
      <c r="F3" s="1"/>
      <c r="G3" s="1"/>
      <c r="H3" s="2"/>
      <c r="I3" s="2"/>
    </row>
    <row r="4" customFormat="1" spans="3:9">
      <c r="C4" s="3"/>
      <c r="D4" s="3" t="s">
        <v>1</v>
      </c>
      <c r="E4" s="3" t="s">
        <v>2</v>
      </c>
      <c r="F4" s="3" t="s">
        <v>3</v>
      </c>
      <c r="G4" s="3" t="s">
        <v>4</v>
      </c>
      <c r="H4" s="4"/>
      <c r="I4" s="4"/>
    </row>
    <row r="5" customFormat="1" spans="3:9">
      <c r="C5" s="5" t="s">
        <v>5</v>
      </c>
      <c r="D5" s="2"/>
      <c r="E5" s="2"/>
      <c r="F5" s="2"/>
      <c r="G5" s="2"/>
      <c r="H5" s="2"/>
      <c r="I5" s="2"/>
    </row>
    <row r="6" customFormat="1" spans="3:9">
      <c r="C6" s="5" t="s">
        <v>6</v>
      </c>
      <c r="D6" s="2"/>
      <c r="E6" s="2"/>
      <c r="F6" s="2"/>
      <c r="G6" s="2"/>
      <c r="H6" s="2"/>
      <c r="I6" s="2"/>
    </row>
    <row r="7" customFormat="1" spans="3:9">
      <c r="C7" s="5" t="s">
        <v>7</v>
      </c>
      <c r="D7" s="2"/>
      <c r="E7" s="2"/>
      <c r="F7" s="2"/>
      <c r="G7" s="2"/>
      <c r="H7" s="2"/>
      <c r="I7" s="2"/>
    </row>
    <row r="8" customFormat="1" spans="3:9">
      <c r="C8" s="5" t="s">
        <v>8</v>
      </c>
      <c r="D8" s="2"/>
      <c r="E8" s="2"/>
      <c r="F8" s="2"/>
      <c r="G8" s="2"/>
      <c r="H8" s="2"/>
      <c r="I8" s="2"/>
    </row>
    <row r="9" customFormat="1" spans="3:9">
      <c r="C9" s="5" t="s">
        <v>9</v>
      </c>
      <c r="D9" s="2"/>
      <c r="E9" s="2"/>
      <c r="F9" s="2"/>
      <c r="G9" s="2"/>
      <c r="H9" s="2"/>
      <c r="I9" s="2"/>
    </row>
    <row r="10" customFormat="1" spans="3:9">
      <c r="C10" s="5" t="s">
        <v>10</v>
      </c>
      <c r="D10" s="2"/>
      <c r="E10" s="2"/>
      <c r="F10" s="2"/>
      <c r="G10" s="2"/>
      <c r="H10" s="2"/>
      <c r="I10" s="2"/>
    </row>
    <row r="11" customFormat="1" spans="3:9">
      <c r="C11" s="6" t="s">
        <v>11</v>
      </c>
      <c r="D11" s="7"/>
      <c r="E11" s="7"/>
      <c r="F11" s="7"/>
      <c r="G11" s="7"/>
      <c r="H11" s="7"/>
      <c r="I11" s="26"/>
    </row>
    <row r="12" customFormat="1" spans="3:9">
      <c r="C12" s="8"/>
      <c r="D12" s="5" t="s">
        <v>12</v>
      </c>
      <c r="E12" s="5" t="s">
        <v>13</v>
      </c>
      <c r="F12" s="5" t="s">
        <v>14</v>
      </c>
      <c r="G12" s="5" t="s">
        <v>15</v>
      </c>
      <c r="H12" s="2"/>
      <c r="I12" s="2"/>
    </row>
    <row r="13" customFormat="1" spans="3:9">
      <c r="C13" s="9" t="s">
        <v>16</v>
      </c>
      <c r="D13" s="2"/>
      <c r="E13" s="2"/>
      <c r="F13" s="2"/>
      <c r="G13" s="2"/>
      <c r="H13" s="2"/>
      <c r="I13" s="2"/>
    </row>
    <row r="14" customFormat="1" spans="3:9">
      <c r="C14" s="9"/>
      <c r="D14" s="10" t="s">
        <v>17</v>
      </c>
      <c r="E14" s="10"/>
      <c r="F14" s="10" t="s">
        <v>18</v>
      </c>
      <c r="G14" s="10"/>
      <c r="H14" s="5" t="s">
        <v>19</v>
      </c>
      <c r="I14" s="5"/>
    </row>
    <row r="15" customFormat="1" spans="3:9">
      <c r="C15" s="9"/>
      <c r="D15" s="10" t="s">
        <v>20</v>
      </c>
      <c r="E15" s="10" t="s">
        <v>21</v>
      </c>
      <c r="F15" s="10" t="s">
        <v>20</v>
      </c>
      <c r="G15" s="10" t="s">
        <v>21</v>
      </c>
      <c r="H15" s="10" t="s">
        <v>22</v>
      </c>
      <c r="I15" s="10" t="s">
        <v>23</v>
      </c>
    </row>
    <row r="16" customFormat="1" spans="3:9">
      <c r="C16" s="9" t="s">
        <v>24</v>
      </c>
      <c r="D16" s="2"/>
      <c r="E16" s="2"/>
      <c r="F16" s="2"/>
      <c r="G16" s="2"/>
      <c r="H16" s="2"/>
      <c r="I16" s="2"/>
    </row>
    <row r="17" customFormat="1" spans="3:9">
      <c r="C17" s="6" t="s">
        <v>25</v>
      </c>
      <c r="D17" s="7"/>
      <c r="E17" s="7"/>
      <c r="F17" s="7"/>
      <c r="G17" s="7"/>
      <c r="H17" s="7"/>
      <c r="I17" s="26"/>
    </row>
    <row r="18" customFormat="1" spans="3:9">
      <c r="C18" s="11" t="s">
        <v>26</v>
      </c>
      <c r="D18" s="12"/>
      <c r="E18" s="12"/>
      <c r="F18" s="12"/>
      <c r="G18" s="12"/>
      <c r="H18" s="12"/>
      <c r="I18" s="27"/>
    </row>
    <row r="19" customFormat="1" spans="3:9">
      <c r="C19" s="13" t="s">
        <v>27</v>
      </c>
      <c r="D19" s="13" t="s">
        <v>28</v>
      </c>
      <c r="E19" s="13" t="s">
        <v>29</v>
      </c>
      <c r="F19" s="13" t="s">
        <v>30</v>
      </c>
      <c r="G19" s="13" t="s">
        <v>31</v>
      </c>
      <c r="H19" s="13" t="s">
        <v>32</v>
      </c>
      <c r="I19" s="13" t="s">
        <v>33</v>
      </c>
    </row>
    <row r="20" customFormat="1" spans="3:9">
      <c r="C20" s="2"/>
      <c r="D20" s="2"/>
      <c r="E20" s="2"/>
      <c r="F20" s="2"/>
      <c r="G20" s="2"/>
      <c r="H20" s="2"/>
      <c r="I20" s="2"/>
    </row>
    <row r="21" customFormat="1" spans="3:9">
      <c r="C21" s="2"/>
      <c r="D21" s="2"/>
      <c r="E21" s="2"/>
      <c r="F21" s="2"/>
      <c r="G21" s="2"/>
      <c r="H21" s="2"/>
      <c r="I21" s="2"/>
    </row>
    <row r="22" customFormat="1" spans="3:9">
      <c r="C22" s="11" t="s">
        <v>34</v>
      </c>
      <c r="D22" s="12"/>
      <c r="E22" s="12"/>
      <c r="F22" s="12"/>
      <c r="G22" s="12"/>
      <c r="H22" s="12"/>
      <c r="I22" s="27"/>
    </row>
    <row r="23" customFormat="1" spans="3:9">
      <c r="C23" s="13" t="s">
        <v>27</v>
      </c>
      <c r="D23" s="13" t="s">
        <v>28</v>
      </c>
      <c r="E23" s="13" t="s">
        <v>29</v>
      </c>
      <c r="F23" s="13" t="s">
        <v>30</v>
      </c>
      <c r="G23" s="13" t="s">
        <v>31</v>
      </c>
      <c r="H23" s="12" t="s">
        <v>35</v>
      </c>
      <c r="I23" s="27" t="s">
        <v>33</v>
      </c>
    </row>
    <row r="24" customFormat="1" spans="3:9">
      <c r="C24" s="13"/>
      <c r="D24" s="13"/>
      <c r="E24" s="13"/>
      <c r="F24" s="13"/>
      <c r="G24" s="13"/>
      <c r="H24" s="13"/>
      <c r="I24" s="13"/>
    </row>
    <row r="25" customFormat="1" spans="3:9">
      <c r="C25" s="2"/>
      <c r="D25" s="2"/>
      <c r="E25" s="2"/>
      <c r="F25" s="2"/>
      <c r="G25" s="2"/>
      <c r="H25" s="2"/>
      <c r="I25" s="2"/>
    </row>
    <row r="26" customFormat="1" spans="3:9">
      <c r="C26" s="9"/>
      <c r="D26" s="2"/>
      <c r="E26" s="2"/>
      <c r="F26" s="2"/>
      <c r="G26" s="2"/>
      <c r="H26" s="2"/>
      <c r="I26" s="2"/>
    </row>
    <row r="27" customFormat="1" spans="3:9">
      <c r="C27" s="14"/>
      <c r="D27" s="15"/>
      <c r="E27" s="15"/>
      <c r="F27" s="15"/>
      <c r="G27" s="15"/>
      <c r="H27" s="15"/>
      <c r="I27" s="28"/>
    </row>
    <row r="28" customFormat="1" spans="3:9">
      <c r="C28" s="6" t="s">
        <v>36</v>
      </c>
      <c r="D28" s="7"/>
      <c r="E28" s="7"/>
      <c r="F28" s="7"/>
      <c r="G28" s="7"/>
      <c r="H28" s="7"/>
      <c r="I28" s="26"/>
    </row>
    <row r="29" customFormat="1" spans="3:9">
      <c r="C29" s="8"/>
      <c r="D29" s="2"/>
      <c r="E29" s="2"/>
      <c r="F29" s="2"/>
      <c r="G29" s="2"/>
      <c r="H29" s="2"/>
      <c r="I29" s="2"/>
    </row>
    <row r="30" customFormat="1" spans="3:9">
      <c r="C30" s="8" t="s">
        <v>27</v>
      </c>
      <c r="D30" s="5" t="s">
        <v>37</v>
      </c>
      <c r="E30" s="5" t="s">
        <v>38</v>
      </c>
      <c r="F30" s="5" t="s">
        <v>39</v>
      </c>
      <c r="G30" s="5" t="s">
        <v>40</v>
      </c>
      <c r="H30" s="5" t="s">
        <v>41</v>
      </c>
      <c r="I30" s="5"/>
    </row>
    <row r="31" customFormat="1" spans="3:9">
      <c r="C31" s="8"/>
      <c r="D31" s="2"/>
      <c r="E31" s="2"/>
      <c r="F31" s="2"/>
      <c r="G31" s="2"/>
      <c r="H31" s="2"/>
      <c r="I31" s="2"/>
    </row>
    <row r="32" customFormat="1" spans="3:9">
      <c r="C32" s="8"/>
      <c r="D32" s="2"/>
      <c r="E32" s="2"/>
      <c r="F32" s="2"/>
      <c r="G32" s="2"/>
      <c r="H32" s="2"/>
      <c r="I32" s="2"/>
    </row>
    <row r="33" customFormat="1" spans="3:9">
      <c r="C33" s="8"/>
      <c r="D33" s="2"/>
      <c r="E33" s="2"/>
      <c r="F33" s="2"/>
      <c r="G33" s="2"/>
      <c r="H33" s="2"/>
      <c r="I33" s="2"/>
    </row>
    <row r="34" customFormat="1" spans="3:9">
      <c r="C34" s="8"/>
      <c r="D34" s="2"/>
      <c r="E34" s="2"/>
      <c r="F34" s="2"/>
      <c r="G34" s="2"/>
      <c r="H34" s="2"/>
      <c r="I34" s="2"/>
    </row>
    <row r="35" customFormat="1" spans="3:9">
      <c r="C35" s="16" t="s">
        <v>42</v>
      </c>
      <c r="D35" s="10"/>
      <c r="E35" s="10"/>
      <c r="F35" s="10"/>
      <c r="G35" s="10"/>
      <c r="H35" s="10"/>
      <c r="I35" s="10"/>
    </row>
    <row r="36" customFormat="1" spans="3:9">
      <c r="C36" s="16" t="s">
        <v>43</v>
      </c>
      <c r="D36" s="10"/>
      <c r="E36" s="10"/>
      <c r="F36" s="10"/>
      <c r="G36" s="10"/>
      <c r="H36" s="10"/>
      <c r="I36" s="10"/>
    </row>
    <row r="38" customFormat="1" spans="3:9">
      <c r="C38" s="1" t="s">
        <v>44</v>
      </c>
      <c r="D38" s="1"/>
      <c r="E38" s="1"/>
      <c r="F38" s="1"/>
      <c r="G38" s="1"/>
      <c r="H38" s="1"/>
      <c r="I38" s="1"/>
    </row>
    <row r="39" customFormat="1" spans="3:9">
      <c r="C39" s="17"/>
      <c r="D39" s="18" t="s">
        <v>45</v>
      </c>
      <c r="E39" s="18" t="s">
        <v>46</v>
      </c>
      <c r="F39" s="18" t="s">
        <v>47</v>
      </c>
      <c r="G39" s="18" t="s">
        <v>48</v>
      </c>
      <c r="H39" s="18" t="s">
        <v>49</v>
      </c>
      <c r="I39" s="18" t="s">
        <v>4</v>
      </c>
    </row>
    <row r="40" customFormat="1" spans="3:9">
      <c r="C40" s="5" t="s">
        <v>50</v>
      </c>
      <c r="D40" s="19">
        <v>1053737.8</v>
      </c>
      <c r="E40" s="20">
        <v>10229.59</v>
      </c>
      <c r="F40" s="20">
        <v>63194.44</v>
      </c>
      <c r="G40" s="20">
        <v>11369.74</v>
      </c>
      <c r="H40" s="20">
        <v>5998.15</v>
      </c>
      <c r="I40" s="2">
        <f>SUM(D40:H40)</f>
        <v>1144529.72</v>
      </c>
    </row>
    <row r="41" customFormat="1" spans="3:9">
      <c r="C41" s="5" t="s">
        <v>51</v>
      </c>
      <c r="D41" s="19">
        <v>1756526.9</v>
      </c>
      <c r="E41" s="19">
        <v>24367.78</v>
      </c>
      <c r="F41" s="19">
        <v>13086.67</v>
      </c>
      <c r="G41" s="19">
        <v>52855.22</v>
      </c>
      <c r="H41" s="19">
        <v>8191.26</v>
      </c>
      <c r="I41" s="2">
        <f>SUM(D41:H41)</f>
        <v>1855027.83</v>
      </c>
    </row>
    <row r="42" customFormat="1" spans="3:9">
      <c r="C42" s="5" t="s">
        <v>52</v>
      </c>
      <c r="D42" s="19">
        <v>782891.54</v>
      </c>
      <c r="E42" s="19">
        <v>3.11</v>
      </c>
      <c r="F42" s="19">
        <v>178.05</v>
      </c>
      <c r="G42" s="19">
        <v>14.1</v>
      </c>
      <c r="H42" s="19">
        <v>11.42</v>
      </c>
      <c r="I42" s="2">
        <f>SUM(D42:H42)</f>
        <v>783098.22</v>
      </c>
    </row>
    <row r="43" customFormat="1" spans="3:9">
      <c r="C43" s="5" t="s">
        <v>53</v>
      </c>
      <c r="D43" s="19">
        <v>4000000</v>
      </c>
      <c r="E43" s="19"/>
      <c r="F43" s="19"/>
      <c r="G43" s="19"/>
      <c r="H43" s="19"/>
      <c r="I43" s="2"/>
    </row>
    <row r="44" customFormat="1" spans="3:9">
      <c r="C44" s="21" t="s">
        <v>54</v>
      </c>
      <c r="D44" s="21"/>
      <c r="E44" s="21"/>
      <c r="F44" s="21"/>
      <c r="G44" s="21"/>
      <c r="H44" s="21"/>
      <c r="I44" s="2"/>
    </row>
    <row r="45" customFormat="1" spans="3:9">
      <c r="C45" s="22" t="s">
        <v>101</v>
      </c>
      <c r="D45" s="23" t="s">
        <v>196</v>
      </c>
      <c r="E45" s="22" t="s">
        <v>56</v>
      </c>
      <c r="F45" s="23">
        <v>13437806.54</v>
      </c>
      <c r="G45" s="22" t="s">
        <v>57</v>
      </c>
      <c r="H45" s="23">
        <v>9976428.68</v>
      </c>
      <c r="I45" s="23" t="s">
        <v>58</v>
      </c>
    </row>
    <row r="46" customFormat="1" spans="3:9">
      <c r="C46" s="22" t="s">
        <v>102</v>
      </c>
      <c r="D46" s="23"/>
      <c r="E46" s="22" t="s">
        <v>197</v>
      </c>
      <c r="F46" s="23">
        <v>1079180.98</v>
      </c>
      <c r="G46" s="22" t="s">
        <v>61</v>
      </c>
      <c r="H46" s="23">
        <v>6781700.97</v>
      </c>
      <c r="I46" s="23" t="s">
        <v>58</v>
      </c>
    </row>
    <row r="47" customFormat="1" spans="3:9">
      <c r="C47" s="22" t="s">
        <v>59</v>
      </c>
      <c r="D47" s="23"/>
      <c r="E47" s="23" t="s">
        <v>198</v>
      </c>
      <c r="F47" s="23">
        <v>10085385.7</v>
      </c>
      <c r="G47" s="22" t="s">
        <v>62</v>
      </c>
      <c r="H47" s="23">
        <v>-2092362.66</v>
      </c>
      <c r="I47" s="23" t="s">
        <v>58</v>
      </c>
    </row>
    <row r="48" customFormat="1" spans="3:9">
      <c r="C48" s="2"/>
      <c r="D48" s="2"/>
      <c r="E48" s="2" t="s">
        <v>199</v>
      </c>
      <c r="F48" s="2">
        <v>2273239.86</v>
      </c>
      <c r="G48" s="2" t="s">
        <v>60</v>
      </c>
      <c r="H48" s="2">
        <v>-2237409.66</v>
      </c>
      <c r="I48" s="2"/>
    </row>
    <row r="49" customFormat="1" spans="3:9">
      <c r="C49" s="2"/>
      <c r="D49" s="2"/>
      <c r="E49" s="2"/>
      <c r="F49" s="2"/>
      <c r="G49" s="2"/>
      <c r="H49" s="2"/>
      <c r="I49" s="2"/>
    </row>
    <row r="50" customFormat="1" spans="3:9">
      <c r="C50" s="2"/>
      <c r="D50" s="2"/>
      <c r="E50" s="2"/>
      <c r="F50" s="2"/>
      <c r="G50" s="2"/>
      <c r="H50" s="2"/>
      <c r="I50" s="2"/>
    </row>
    <row r="51" customFormat="1" spans="3:9">
      <c r="C51" s="2"/>
      <c r="D51" s="2"/>
      <c r="E51" s="2"/>
      <c r="F51" s="2"/>
      <c r="G51" s="2"/>
      <c r="H51" s="2"/>
      <c r="I51" s="2"/>
    </row>
    <row r="52" customFormat="1" spans="3:9">
      <c r="C52" s="2"/>
      <c r="D52" s="2"/>
      <c r="E52" s="2"/>
      <c r="F52" s="2"/>
      <c r="G52" s="2"/>
      <c r="H52" s="2"/>
      <c r="I52" s="2"/>
    </row>
    <row r="53" customFormat="1" spans="3:9">
      <c r="C53" s="2"/>
      <c r="D53" s="2"/>
      <c r="E53" s="2"/>
      <c r="F53" s="2"/>
      <c r="G53" s="2"/>
      <c r="H53" s="2"/>
      <c r="I53" s="2"/>
    </row>
    <row r="54" customFormat="1" spans="3:9">
      <c r="C54" s="5" t="s">
        <v>63</v>
      </c>
      <c r="D54" s="2"/>
      <c r="E54" s="2"/>
      <c r="F54" s="2"/>
      <c r="G54" s="2"/>
      <c r="H54" s="2"/>
      <c r="I54" s="2"/>
    </row>
    <row r="55" customFormat="1" spans="3:9">
      <c r="C55" s="5" t="s">
        <v>64</v>
      </c>
      <c r="D55" s="2"/>
      <c r="E55" s="2"/>
      <c r="F55" s="2"/>
      <c r="G55" s="2"/>
      <c r="H55" s="2"/>
      <c r="I55" s="2"/>
    </row>
    <row r="56" customFormat="1" spans="3:9">
      <c r="C56" s="21" t="s">
        <v>65</v>
      </c>
      <c r="D56" s="21"/>
      <c r="E56" s="21"/>
      <c r="F56" s="21"/>
      <c r="G56" s="21"/>
      <c r="H56" s="21"/>
      <c r="I56" s="2"/>
    </row>
    <row r="57" customFormat="1" spans="3:9">
      <c r="C57" s="6" t="s">
        <v>66</v>
      </c>
      <c r="D57" s="7"/>
      <c r="E57" s="7"/>
      <c r="F57" s="7"/>
      <c r="G57" s="7"/>
      <c r="H57" s="7"/>
      <c r="I57" s="26"/>
    </row>
    <row r="58" customFormat="1" spans="3:9">
      <c r="C58" s="21" t="s">
        <v>27</v>
      </c>
      <c r="D58" s="21" t="s">
        <v>67</v>
      </c>
      <c r="E58" s="21" t="s">
        <v>68</v>
      </c>
      <c r="F58" s="24" t="s">
        <v>69</v>
      </c>
      <c r="G58" s="24" t="s">
        <v>70</v>
      </c>
      <c r="H58" s="21" t="s">
        <v>71</v>
      </c>
      <c r="I58" s="21" t="s">
        <v>72</v>
      </c>
    </row>
    <row r="59" customFormat="1" spans="3:9">
      <c r="C59" s="21">
        <v>1</v>
      </c>
      <c r="D59" s="21">
        <v>100000</v>
      </c>
      <c r="E59" s="21">
        <v>100000</v>
      </c>
      <c r="F59" s="24" t="s">
        <v>103</v>
      </c>
      <c r="G59" s="24" t="s">
        <v>105</v>
      </c>
      <c r="H59" s="25">
        <v>44159</v>
      </c>
      <c r="I59" s="21"/>
    </row>
    <row r="60" customFormat="1" spans="3:9">
      <c r="C60" s="21">
        <v>2</v>
      </c>
      <c r="D60" s="21">
        <v>10000</v>
      </c>
      <c r="E60" s="21">
        <v>10000</v>
      </c>
      <c r="F60" s="24" t="s">
        <v>106</v>
      </c>
      <c r="G60" s="24" t="s">
        <v>107</v>
      </c>
      <c r="H60" s="25">
        <v>44162</v>
      </c>
      <c r="I60" s="21"/>
    </row>
    <row r="61" customFormat="1" spans="3:9">
      <c r="C61" s="21">
        <v>3</v>
      </c>
      <c r="D61" s="21">
        <v>15600</v>
      </c>
      <c r="E61" s="21">
        <v>15600</v>
      </c>
      <c r="F61" s="24" t="s">
        <v>108</v>
      </c>
      <c r="G61" s="24" t="s">
        <v>109</v>
      </c>
      <c r="H61" s="25">
        <v>44091</v>
      </c>
      <c r="I61" s="21"/>
    </row>
    <row r="62" customFormat="1" spans="3:9">
      <c r="C62" s="21">
        <v>4</v>
      </c>
      <c r="D62" s="21">
        <v>20900</v>
      </c>
      <c r="E62" s="21">
        <v>20900</v>
      </c>
      <c r="F62" s="24" t="s">
        <v>110</v>
      </c>
      <c r="G62" s="24" t="s">
        <v>111</v>
      </c>
      <c r="H62" s="21" t="s">
        <v>112</v>
      </c>
      <c r="I62" s="21" t="s">
        <v>200</v>
      </c>
    </row>
    <row r="63" customFormat="1" spans="3:9">
      <c r="C63" s="21">
        <v>5</v>
      </c>
      <c r="D63" s="21">
        <v>2000</v>
      </c>
      <c r="E63" s="21">
        <v>2000</v>
      </c>
      <c r="F63" s="24" t="s">
        <v>110</v>
      </c>
      <c r="G63" s="24" t="s">
        <v>114</v>
      </c>
      <c r="H63" s="25">
        <v>44125</v>
      </c>
      <c r="I63" s="21" t="s">
        <v>200</v>
      </c>
    </row>
    <row r="64" customFormat="1" spans="3:9">
      <c r="C64" s="21">
        <v>6</v>
      </c>
      <c r="D64" s="21">
        <v>20000</v>
      </c>
      <c r="E64" s="21">
        <v>20000</v>
      </c>
      <c r="F64" s="24" t="s">
        <v>116</v>
      </c>
      <c r="G64" s="24" t="s">
        <v>117</v>
      </c>
      <c r="H64" s="21" t="s">
        <v>118</v>
      </c>
      <c r="I64" s="21" t="s">
        <v>119</v>
      </c>
    </row>
    <row r="65" customFormat="1" spans="3:9">
      <c r="C65" s="21">
        <v>7</v>
      </c>
      <c r="D65" s="21">
        <v>24000</v>
      </c>
      <c r="E65" s="21">
        <v>24000</v>
      </c>
      <c r="F65" s="24" t="s">
        <v>116</v>
      </c>
      <c r="G65" s="24" t="s">
        <v>120</v>
      </c>
      <c r="H65" s="25">
        <v>43947</v>
      </c>
      <c r="I65" s="21"/>
    </row>
    <row r="66" customFormat="1" spans="3:9">
      <c r="C66" s="21">
        <v>8</v>
      </c>
      <c r="D66" s="21">
        <v>15000</v>
      </c>
      <c r="E66" s="21">
        <v>5777</v>
      </c>
      <c r="F66" s="24" t="s">
        <v>121</v>
      </c>
      <c r="G66" s="24" t="s">
        <v>122</v>
      </c>
      <c r="H66" s="25">
        <v>43960</v>
      </c>
      <c r="I66" s="21"/>
    </row>
    <row r="67" customFormat="1" spans="3:9">
      <c r="C67" s="21"/>
      <c r="D67" s="21"/>
      <c r="E67" s="21"/>
      <c r="F67" s="24"/>
      <c r="G67" s="24"/>
      <c r="H67" s="21"/>
      <c r="I67" s="21"/>
    </row>
    <row r="68" customFormat="1" spans="3:9">
      <c r="C68" s="21"/>
      <c r="D68" s="21"/>
      <c r="E68" s="21"/>
      <c r="F68" s="21"/>
      <c r="G68" s="21"/>
      <c r="H68" s="21"/>
      <c r="I68" s="2"/>
    </row>
    <row r="69" customFormat="1" spans="3:9">
      <c r="C69" s="21" t="s">
        <v>15</v>
      </c>
      <c r="D69" s="21">
        <f>SUM(D59:D68)</f>
        <v>207500</v>
      </c>
      <c r="E69" s="21">
        <f>SUM(E59:E68)</f>
        <v>198277</v>
      </c>
      <c r="F69" s="21"/>
      <c r="G69" s="21"/>
      <c r="H69" s="21"/>
      <c r="I69" s="2"/>
    </row>
    <row r="70" customFormat="1" spans="3:9">
      <c r="C70" s="6" t="s">
        <v>73</v>
      </c>
      <c r="D70" s="7"/>
      <c r="E70" s="7"/>
      <c r="F70" s="7"/>
      <c r="G70" s="7"/>
      <c r="H70" s="7"/>
      <c r="I70" s="26"/>
    </row>
    <row r="71" customFormat="1" spans="3:9">
      <c r="C71" s="18" t="s">
        <v>74</v>
      </c>
      <c r="D71" s="18" t="s">
        <v>28</v>
      </c>
      <c r="E71" s="18" t="s">
        <v>75</v>
      </c>
      <c r="F71" s="18" t="s">
        <v>76</v>
      </c>
      <c r="G71" s="18" t="s">
        <v>77</v>
      </c>
      <c r="H71" s="18" t="s">
        <v>38</v>
      </c>
      <c r="I71" s="18" t="s">
        <v>78</v>
      </c>
    </row>
    <row r="72" customFormat="1" spans="3:10">
      <c r="C72" s="20" t="s">
        <v>123</v>
      </c>
      <c r="D72" s="29" t="s">
        <v>124</v>
      </c>
      <c r="E72" s="20">
        <v>5</v>
      </c>
      <c r="F72" s="30">
        <v>43850</v>
      </c>
      <c r="G72" s="20">
        <v>60000</v>
      </c>
      <c r="H72" s="20" t="s">
        <v>125</v>
      </c>
      <c r="I72" s="20" t="s">
        <v>126</v>
      </c>
      <c r="J72" s="39"/>
    </row>
    <row r="73" customFormat="1" spans="3:10">
      <c r="C73" s="20" t="s">
        <v>127</v>
      </c>
      <c r="D73" s="29" t="s">
        <v>128</v>
      </c>
      <c r="E73" s="20">
        <v>4</v>
      </c>
      <c r="F73" s="30">
        <v>43955</v>
      </c>
      <c r="G73" s="20">
        <v>40500</v>
      </c>
      <c r="H73" s="20" t="s">
        <v>129</v>
      </c>
      <c r="I73" s="20" t="s">
        <v>126</v>
      </c>
      <c r="J73" s="39"/>
    </row>
    <row r="74" customFormat="1" spans="3:10">
      <c r="C74" s="20" t="s">
        <v>127</v>
      </c>
      <c r="D74" s="29" t="s">
        <v>128</v>
      </c>
      <c r="E74" s="20">
        <v>5</v>
      </c>
      <c r="F74" s="30">
        <v>44139</v>
      </c>
      <c r="G74" s="20">
        <v>40500</v>
      </c>
      <c r="H74" s="20" t="s">
        <v>129</v>
      </c>
      <c r="I74" s="20" t="s">
        <v>126</v>
      </c>
      <c r="J74" s="39"/>
    </row>
    <row r="75" customFormat="1" spans="3:10">
      <c r="C75" s="20" t="s">
        <v>130</v>
      </c>
      <c r="D75" s="29" t="s">
        <v>131</v>
      </c>
      <c r="E75" s="20">
        <v>3</v>
      </c>
      <c r="F75" s="30">
        <v>44098</v>
      </c>
      <c r="G75" s="20">
        <v>108000</v>
      </c>
      <c r="H75" s="20" t="s">
        <v>125</v>
      </c>
      <c r="I75" s="20" t="s">
        <v>132</v>
      </c>
      <c r="J75" s="39"/>
    </row>
    <row r="76" customFormat="1" spans="3:10">
      <c r="C76" s="20" t="s">
        <v>133</v>
      </c>
      <c r="D76" s="29" t="s">
        <v>134</v>
      </c>
      <c r="E76" s="20">
        <v>4</v>
      </c>
      <c r="F76" s="30">
        <v>44196</v>
      </c>
      <c r="G76" s="20">
        <v>40000</v>
      </c>
      <c r="H76" s="20" t="s">
        <v>135</v>
      </c>
      <c r="I76" s="20" t="s">
        <v>136</v>
      </c>
      <c r="J76" s="39"/>
    </row>
    <row r="77" customFormat="1" spans="3:10">
      <c r="C77" s="20" t="s">
        <v>137</v>
      </c>
      <c r="D77" s="29" t="s">
        <v>138</v>
      </c>
      <c r="E77" s="20">
        <v>1</v>
      </c>
      <c r="F77" s="30">
        <v>44175</v>
      </c>
      <c r="G77" s="20">
        <v>90000</v>
      </c>
      <c r="H77" s="20" t="s">
        <v>135</v>
      </c>
      <c r="I77" s="20" t="s">
        <v>139</v>
      </c>
      <c r="J77" s="20" t="s">
        <v>140</v>
      </c>
    </row>
    <row r="78" customFormat="1" spans="3:10">
      <c r="C78" s="20" t="s">
        <v>137</v>
      </c>
      <c r="D78" s="29" t="s">
        <v>138</v>
      </c>
      <c r="E78" s="20">
        <v>2</v>
      </c>
      <c r="F78" s="30">
        <v>44175</v>
      </c>
      <c r="G78" s="20">
        <v>10000</v>
      </c>
      <c r="H78" s="20" t="s">
        <v>135</v>
      </c>
      <c r="I78" s="20" t="s">
        <v>126</v>
      </c>
      <c r="J78" s="39"/>
    </row>
    <row r="79" customFormat="1" spans="3:10">
      <c r="C79" s="20" t="s">
        <v>141</v>
      </c>
      <c r="D79" s="31" t="s">
        <v>142</v>
      </c>
      <c r="E79" s="20">
        <v>3</v>
      </c>
      <c r="F79" s="30">
        <v>43861</v>
      </c>
      <c r="G79" s="20">
        <v>30000</v>
      </c>
      <c r="H79" s="20" t="s">
        <v>135</v>
      </c>
      <c r="I79" s="20" t="s">
        <v>143</v>
      </c>
      <c r="J79" s="39"/>
    </row>
    <row r="80" customFormat="1" spans="3:10">
      <c r="C80" s="20" t="s">
        <v>144</v>
      </c>
      <c r="D80" s="31" t="s">
        <v>145</v>
      </c>
      <c r="E80" s="20">
        <v>3</v>
      </c>
      <c r="F80" s="30">
        <v>43830</v>
      </c>
      <c r="G80" s="20">
        <v>81000</v>
      </c>
      <c r="H80" s="20" t="s">
        <v>146</v>
      </c>
      <c r="I80" s="20" t="s">
        <v>126</v>
      </c>
      <c r="J80" s="39"/>
    </row>
    <row r="81" customFormat="1" spans="3:10">
      <c r="C81" s="20" t="s">
        <v>147</v>
      </c>
      <c r="D81" s="29" t="s">
        <v>148</v>
      </c>
      <c r="E81" s="20">
        <v>3</v>
      </c>
      <c r="F81" s="30">
        <v>44027</v>
      </c>
      <c r="G81" s="20">
        <v>265191.6</v>
      </c>
      <c r="H81" s="20" t="s">
        <v>107</v>
      </c>
      <c r="I81" s="20" t="s">
        <v>149</v>
      </c>
      <c r="J81" s="39"/>
    </row>
    <row r="82" customFormat="1" spans="3:10">
      <c r="C82" s="20" t="s">
        <v>147</v>
      </c>
      <c r="D82" s="29" t="s">
        <v>148</v>
      </c>
      <c r="E82" s="20">
        <v>4</v>
      </c>
      <c r="F82" s="30">
        <v>44392</v>
      </c>
      <c r="G82" s="20">
        <v>37884</v>
      </c>
      <c r="H82" s="20" t="s">
        <v>107</v>
      </c>
      <c r="I82" s="20" t="s">
        <v>149</v>
      </c>
      <c r="J82" s="39"/>
    </row>
    <row r="83" customFormat="1" spans="3:10">
      <c r="C83" s="20" t="s">
        <v>153</v>
      </c>
      <c r="D83" s="29" t="s">
        <v>154</v>
      </c>
      <c r="E83" s="20">
        <v>2</v>
      </c>
      <c r="F83" s="30">
        <v>43952</v>
      </c>
      <c r="G83" s="20">
        <v>1891191</v>
      </c>
      <c r="H83" s="20" t="s">
        <v>129</v>
      </c>
      <c r="I83" s="20" t="s">
        <v>126</v>
      </c>
      <c r="J83" s="39"/>
    </row>
    <row r="84" customFormat="1" spans="3:10">
      <c r="C84" s="20" t="s">
        <v>155</v>
      </c>
      <c r="D84" s="29" t="s">
        <v>156</v>
      </c>
      <c r="E84" s="20">
        <v>2</v>
      </c>
      <c r="F84" s="30">
        <v>43952</v>
      </c>
      <c r="G84" s="20">
        <v>1171894.5</v>
      </c>
      <c r="H84" s="20" t="s">
        <v>129</v>
      </c>
      <c r="I84" s="20" t="s">
        <v>126</v>
      </c>
      <c r="J84" s="39"/>
    </row>
    <row r="85" customFormat="1" spans="3:10">
      <c r="C85" s="20" t="s">
        <v>157</v>
      </c>
      <c r="D85" s="31" t="s">
        <v>158</v>
      </c>
      <c r="E85" s="20">
        <v>2</v>
      </c>
      <c r="F85" s="30">
        <v>43830</v>
      </c>
      <c r="G85" s="20">
        <v>147800</v>
      </c>
      <c r="H85" s="20" t="s">
        <v>135</v>
      </c>
      <c r="I85" s="20" t="s">
        <v>159</v>
      </c>
      <c r="J85" s="39"/>
    </row>
    <row r="86" customFormat="1" spans="3:10">
      <c r="C86" s="20" t="s">
        <v>160</v>
      </c>
      <c r="D86" s="31" t="s">
        <v>161</v>
      </c>
      <c r="E86" s="20">
        <v>3</v>
      </c>
      <c r="F86" s="30">
        <v>44105</v>
      </c>
      <c r="G86" s="20">
        <v>997990</v>
      </c>
      <c r="H86" s="20" t="s">
        <v>129</v>
      </c>
      <c r="I86" s="20" t="s">
        <v>201</v>
      </c>
      <c r="J86" s="39"/>
    </row>
    <row r="87" customFormat="1" spans="3:10">
      <c r="C87" s="20" t="s">
        <v>160</v>
      </c>
      <c r="D87" s="31" t="s">
        <v>161</v>
      </c>
      <c r="E87" s="20">
        <v>4</v>
      </c>
      <c r="F87" s="30">
        <v>45200</v>
      </c>
      <c r="G87" s="20">
        <v>142570</v>
      </c>
      <c r="H87" s="20" t="s">
        <v>129</v>
      </c>
      <c r="I87" s="20" t="s">
        <v>202</v>
      </c>
      <c r="J87" s="39"/>
    </row>
    <row r="88" customFormat="1" spans="3:10">
      <c r="C88" s="20" t="s">
        <v>162</v>
      </c>
      <c r="D88" s="31" t="s">
        <v>163</v>
      </c>
      <c r="E88" s="20">
        <v>3</v>
      </c>
      <c r="F88" s="30">
        <v>43951</v>
      </c>
      <c r="G88" s="20">
        <v>73500</v>
      </c>
      <c r="H88" s="20" t="s">
        <v>107</v>
      </c>
      <c r="I88" s="20" t="s">
        <v>126</v>
      </c>
      <c r="J88" s="39"/>
    </row>
    <row r="89" customFormat="1" spans="3:10">
      <c r="C89" s="20" t="s">
        <v>162</v>
      </c>
      <c r="D89" s="31" t="s">
        <v>163</v>
      </c>
      <c r="E89" s="20">
        <v>7</v>
      </c>
      <c r="F89" s="30">
        <v>44181</v>
      </c>
      <c r="G89" s="32">
        <v>22000</v>
      </c>
      <c r="H89" s="20" t="s">
        <v>107</v>
      </c>
      <c r="I89" s="20" t="s">
        <v>201</v>
      </c>
      <c r="J89" s="39"/>
    </row>
    <row r="90" customFormat="1" ht="14.25" spans="3:10">
      <c r="C90" s="20" t="s">
        <v>164</v>
      </c>
      <c r="D90" s="31" t="s">
        <v>165</v>
      </c>
      <c r="E90" s="20">
        <v>1</v>
      </c>
      <c r="F90" s="30">
        <v>44075</v>
      </c>
      <c r="G90" s="33">
        <v>1730980</v>
      </c>
      <c r="H90" s="20" t="s">
        <v>129</v>
      </c>
      <c r="I90" s="20" t="s">
        <v>126</v>
      </c>
      <c r="J90" s="39"/>
    </row>
    <row r="91" customFormat="1" ht="14.25" spans="3:10">
      <c r="C91" s="20" t="s">
        <v>164</v>
      </c>
      <c r="D91" s="31" t="s">
        <v>165</v>
      </c>
      <c r="E91" s="20">
        <v>2</v>
      </c>
      <c r="F91" s="30">
        <v>44145</v>
      </c>
      <c r="G91" s="33">
        <v>1557882</v>
      </c>
      <c r="H91" s="20" t="s">
        <v>129</v>
      </c>
      <c r="I91" s="20" t="s">
        <v>126</v>
      </c>
      <c r="J91" s="39"/>
    </row>
    <row r="92" customFormat="1" spans="3:10">
      <c r="C92" s="20" t="s">
        <v>166</v>
      </c>
      <c r="D92" s="29" t="s">
        <v>167</v>
      </c>
      <c r="E92" s="20">
        <v>1</v>
      </c>
      <c r="F92" s="30">
        <v>44012</v>
      </c>
      <c r="G92" s="20">
        <v>125000</v>
      </c>
      <c r="H92" s="20" t="s">
        <v>125</v>
      </c>
      <c r="I92" s="20" t="s">
        <v>168</v>
      </c>
      <c r="J92" s="39"/>
    </row>
    <row r="93" customFormat="1" spans="3:10">
      <c r="C93" s="20" t="s">
        <v>166</v>
      </c>
      <c r="D93" s="29" t="s">
        <v>167</v>
      </c>
      <c r="E93" s="20">
        <v>2</v>
      </c>
      <c r="F93" s="30">
        <v>44089</v>
      </c>
      <c r="G93" s="20">
        <v>125000</v>
      </c>
      <c r="H93" s="20" t="s">
        <v>125</v>
      </c>
      <c r="I93" s="20" t="s">
        <v>126</v>
      </c>
      <c r="J93" s="39"/>
    </row>
    <row r="94" customFormat="1" spans="3:10">
      <c r="C94" s="20" t="s">
        <v>169</v>
      </c>
      <c r="D94" s="31" t="s">
        <v>170</v>
      </c>
      <c r="E94" s="20">
        <v>2</v>
      </c>
      <c r="F94" s="30">
        <v>44068</v>
      </c>
      <c r="G94" s="20">
        <v>30000</v>
      </c>
      <c r="H94" s="20" t="s">
        <v>125</v>
      </c>
      <c r="I94" s="20" t="s">
        <v>126</v>
      </c>
      <c r="J94" s="39"/>
    </row>
    <row r="95" customFormat="1" spans="3:10">
      <c r="C95" s="20" t="s">
        <v>171</v>
      </c>
      <c r="D95" s="31" t="s">
        <v>172</v>
      </c>
      <c r="E95" s="20">
        <v>2</v>
      </c>
      <c r="F95" s="30">
        <v>44068</v>
      </c>
      <c r="G95" s="20">
        <v>30000</v>
      </c>
      <c r="H95" s="20" t="s">
        <v>125</v>
      </c>
      <c r="I95" s="20" t="s">
        <v>126</v>
      </c>
      <c r="J95" s="39"/>
    </row>
    <row r="96" customFormat="1" spans="3:10">
      <c r="C96" s="20" t="s">
        <v>173</v>
      </c>
      <c r="D96" s="31" t="s">
        <v>174</v>
      </c>
      <c r="E96" s="20">
        <v>2</v>
      </c>
      <c r="F96" s="30">
        <v>44076</v>
      </c>
      <c r="G96" s="20">
        <v>30000</v>
      </c>
      <c r="H96" s="20" t="s">
        <v>125</v>
      </c>
      <c r="I96" s="20" t="s">
        <v>126</v>
      </c>
      <c r="J96" s="39"/>
    </row>
    <row r="97" customFormat="1" spans="3:10">
      <c r="C97" s="20" t="s">
        <v>175</v>
      </c>
      <c r="D97" s="29" t="s">
        <v>176</v>
      </c>
      <c r="E97" s="20">
        <v>2</v>
      </c>
      <c r="F97" s="30">
        <v>44104</v>
      </c>
      <c r="G97" s="20">
        <v>88000</v>
      </c>
      <c r="H97" s="20" t="s">
        <v>125</v>
      </c>
      <c r="I97" s="20" t="s">
        <v>126</v>
      </c>
      <c r="J97" s="39"/>
    </row>
    <row r="98" customFormat="1" spans="3:10">
      <c r="C98" s="20" t="s">
        <v>177</v>
      </c>
      <c r="D98" s="31" t="s">
        <v>178</v>
      </c>
      <c r="E98" s="20">
        <v>1</v>
      </c>
      <c r="F98" s="30">
        <v>44151</v>
      </c>
      <c r="G98" s="20">
        <v>20270</v>
      </c>
      <c r="H98" s="20" t="s">
        <v>107</v>
      </c>
      <c r="I98" s="20" t="s">
        <v>126</v>
      </c>
      <c r="J98" s="39"/>
    </row>
    <row r="99" customFormat="1" spans="3:10">
      <c r="C99" s="20" t="s">
        <v>203</v>
      </c>
      <c r="D99" s="31" t="s">
        <v>204</v>
      </c>
      <c r="E99" s="20">
        <v>1</v>
      </c>
      <c r="F99" s="30">
        <v>44195</v>
      </c>
      <c r="G99" s="20">
        <v>96000</v>
      </c>
      <c r="H99" s="20" t="s">
        <v>205</v>
      </c>
      <c r="I99" s="20" t="s">
        <v>201</v>
      </c>
      <c r="J99" s="39"/>
    </row>
    <row r="100" customFormat="1" spans="3:10">
      <c r="C100" s="20" t="s">
        <v>203</v>
      </c>
      <c r="D100" s="31" t="s">
        <v>204</v>
      </c>
      <c r="E100" s="20">
        <v>2</v>
      </c>
      <c r="F100" s="30">
        <v>44223</v>
      </c>
      <c r="G100" s="20">
        <v>96000</v>
      </c>
      <c r="H100" s="20" t="s">
        <v>205</v>
      </c>
      <c r="I100" s="20" t="s">
        <v>201</v>
      </c>
      <c r="J100" s="39"/>
    </row>
    <row r="101" customFormat="1" spans="3:10">
      <c r="C101" s="20" t="s">
        <v>179</v>
      </c>
      <c r="D101" s="31" t="s">
        <v>180</v>
      </c>
      <c r="E101" s="20">
        <v>3</v>
      </c>
      <c r="F101" s="30">
        <v>44190</v>
      </c>
      <c r="G101" s="20">
        <v>104280</v>
      </c>
      <c r="H101" s="20" t="s">
        <v>125</v>
      </c>
      <c r="I101" s="20" t="s">
        <v>126</v>
      </c>
      <c r="J101" s="39"/>
    </row>
    <row r="102" customFormat="1" spans="3:10">
      <c r="C102" s="20" t="s">
        <v>181</v>
      </c>
      <c r="D102" s="29" t="s">
        <v>182</v>
      </c>
      <c r="E102" s="20">
        <v>3</v>
      </c>
      <c r="F102" s="30">
        <v>44180</v>
      </c>
      <c r="G102" s="20">
        <v>770000</v>
      </c>
      <c r="H102" s="20" t="s">
        <v>125</v>
      </c>
      <c r="I102" s="20" t="s">
        <v>201</v>
      </c>
      <c r="J102" s="39"/>
    </row>
    <row r="103" customFormat="1" spans="3:10">
      <c r="C103" s="20" t="s">
        <v>183</v>
      </c>
      <c r="D103" s="20" t="s">
        <v>184</v>
      </c>
      <c r="E103" s="20">
        <v>2</v>
      </c>
      <c r="F103" s="30">
        <v>44165</v>
      </c>
      <c r="G103" s="20">
        <v>146280</v>
      </c>
      <c r="H103" s="20" t="s">
        <v>125</v>
      </c>
      <c r="I103" s="20" t="s">
        <v>126</v>
      </c>
      <c r="J103" s="39"/>
    </row>
    <row r="104" customFormat="1" spans="3:10">
      <c r="C104" s="20" t="s">
        <v>186</v>
      </c>
      <c r="D104" s="20" t="s">
        <v>187</v>
      </c>
      <c r="E104" s="20">
        <v>1</v>
      </c>
      <c r="F104" s="30">
        <v>44134</v>
      </c>
      <c r="G104" s="20">
        <v>195000</v>
      </c>
      <c r="H104" s="20" t="s">
        <v>105</v>
      </c>
      <c r="I104" s="20" t="s">
        <v>188</v>
      </c>
      <c r="J104" s="39"/>
    </row>
    <row r="105" customFormat="1" spans="3:10">
      <c r="C105" s="20" t="s">
        <v>206</v>
      </c>
      <c r="D105" s="20" t="s">
        <v>207</v>
      </c>
      <c r="E105" s="20">
        <v>1</v>
      </c>
      <c r="F105" s="30">
        <v>44195</v>
      </c>
      <c r="G105" s="20">
        <v>3750000</v>
      </c>
      <c r="H105" s="20" t="s">
        <v>105</v>
      </c>
      <c r="I105" s="20" t="s">
        <v>208</v>
      </c>
      <c r="J105" s="39"/>
    </row>
    <row r="106" customFormat="1" spans="3:10">
      <c r="C106" s="20" t="s">
        <v>209</v>
      </c>
      <c r="D106" s="20" t="s">
        <v>210</v>
      </c>
      <c r="E106" s="20">
        <v>2</v>
      </c>
      <c r="F106" s="30">
        <v>44195</v>
      </c>
      <c r="G106" s="20">
        <v>381600</v>
      </c>
      <c r="H106" s="20" t="s">
        <v>105</v>
      </c>
      <c r="I106" s="20" t="s">
        <v>211</v>
      </c>
      <c r="J106" s="39"/>
    </row>
    <row r="107" customFormat="1" spans="5:10">
      <c r="E107" s="20"/>
      <c r="F107" s="30" t="s">
        <v>79</v>
      </c>
      <c r="G107" s="20">
        <f>SUM(G72:G106)</f>
        <v>14526313.1</v>
      </c>
      <c r="H107" s="20"/>
      <c r="I107" s="20"/>
      <c r="J107" s="39"/>
    </row>
    <row r="108" customFormat="1" spans="3:8">
      <c r="C108" s="21" t="s">
        <v>80</v>
      </c>
      <c r="D108" s="21"/>
      <c r="E108" s="21"/>
      <c r="F108" s="21"/>
      <c r="G108" s="21"/>
      <c r="H108" s="21"/>
    </row>
    <row r="109" customFormat="1" spans="3:9">
      <c r="C109" s="18" t="s">
        <v>74</v>
      </c>
      <c r="D109" s="18" t="s">
        <v>28</v>
      </c>
      <c r="E109" s="18" t="s">
        <v>81</v>
      </c>
      <c r="F109" s="18" t="s">
        <v>82</v>
      </c>
      <c r="G109" s="18" t="s">
        <v>83</v>
      </c>
      <c r="H109" s="18" t="s">
        <v>38</v>
      </c>
      <c r="I109" s="18" t="s">
        <v>78</v>
      </c>
    </row>
    <row r="110" customFormat="1" spans="3:9">
      <c r="C110" s="34" t="s">
        <v>212</v>
      </c>
      <c r="D110" s="18" t="s">
        <v>213</v>
      </c>
      <c r="E110" s="18"/>
      <c r="F110" s="35">
        <v>44463</v>
      </c>
      <c r="G110" s="34">
        <v>89600</v>
      </c>
      <c r="H110" s="18"/>
      <c r="I110" s="18" t="s">
        <v>214</v>
      </c>
    </row>
    <row r="111" customFormat="1" spans="3:9">
      <c r="C111" s="36" t="s">
        <v>215</v>
      </c>
      <c r="D111" s="18" t="s">
        <v>216</v>
      </c>
      <c r="E111" s="35">
        <v>44276</v>
      </c>
      <c r="F111" s="35">
        <v>44276</v>
      </c>
      <c r="G111" s="18">
        <v>358742.2</v>
      </c>
      <c r="H111" s="18"/>
      <c r="I111" s="18" t="s">
        <v>214</v>
      </c>
    </row>
    <row r="112" customFormat="1" spans="3:9">
      <c r="C112" s="2"/>
      <c r="D112" s="2"/>
      <c r="E112" s="2"/>
      <c r="F112" s="2"/>
      <c r="G112" s="2"/>
      <c r="H112" s="2"/>
      <c r="I112" s="2"/>
    </row>
    <row r="113" customFormat="1" spans="3:9">
      <c r="C113" s="2"/>
      <c r="D113" s="2"/>
      <c r="E113" s="2"/>
      <c r="F113" s="2"/>
      <c r="G113" s="2"/>
      <c r="H113" s="2"/>
      <c r="I113" s="2"/>
    </row>
    <row r="114" customFormat="1" spans="3:9">
      <c r="C114" s="2"/>
      <c r="D114" s="2"/>
      <c r="E114" s="2"/>
      <c r="F114" s="2" t="s">
        <v>79</v>
      </c>
      <c r="G114" s="2">
        <f>SUM(G110:G113)</f>
        <v>448342.2</v>
      </c>
      <c r="H114" s="2"/>
      <c r="I114" s="2"/>
    </row>
    <row r="115" customFormat="1" spans="3:9">
      <c r="C115" s="37" t="s">
        <v>84</v>
      </c>
      <c r="D115" s="38"/>
      <c r="E115" s="38"/>
      <c r="F115" s="38"/>
      <c r="G115" s="38"/>
      <c r="H115" s="38"/>
      <c r="I115" s="38"/>
    </row>
    <row r="116" customFormat="1" spans="3:9">
      <c r="C116" s="18" t="s">
        <v>74</v>
      </c>
      <c r="D116" s="18" t="s">
        <v>28</v>
      </c>
      <c r="E116" s="18" t="s">
        <v>81</v>
      </c>
      <c r="F116" s="18" t="s">
        <v>82</v>
      </c>
      <c r="G116" s="18" t="s">
        <v>83</v>
      </c>
      <c r="H116" s="18" t="s">
        <v>38</v>
      </c>
      <c r="I116" s="18" t="s">
        <v>78</v>
      </c>
    </row>
    <row r="117" customFormat="1" spans="3:9">
      <c r="C117" s="18" t="s">
        <v>217</v>
      </c>
      <c r="D117" s="31" t="s">
        <v>161</v>
      </c>
      <c r="E117" s="35">
        <v>44182</v>
      </c>
      <c r="F117" s="35">
        <v>44183</v>
      </c>
      <c r="G117" s="34">
        <v>345420</v>
      </c>
      <c r="H117" s="18"/>
      <c r="I117" s="18" t="s">
        <v>218</v>
      </c>
    </row>
    <row r="118" customFormat="1" spans="3:9">
      <c r="C118" s="34" t="s">
        <v>181</v>
      </c>
      <c r="D118" s="18" t="s">
        <v>219</v>
      </c>
      <c r="E118" s="35">
        <v>44186</v>
      </c>
      <c r="F118" s="35">
        <v>44186</v>
      </c>
      <c r="G118" s="34">
        <v>615000</v>
      </c>
      <c r="H118" s="18"/>
      <c r="I118" s="18" t="s">
        <v>218</v>
      </c>
    </row>
    <row r="119" customFormat="1" spans="3:9">
      <c r="C119" s="34" t="s">
        <v>220</v>
      </c>
      <c r="D119" s="18" t="s">
        <v>213</v>
      </c>
      <c r="E119" s="35">
        <v>44182</v>
      </c>
      <c r="F119" s="35">
        <v>44182</v>
      </c>
      <c r="G119" s="34">
        <v>248560</v>
      </c>
      <c r="H119" s="18"/>
      <c r="I119" s="18" t="s">
        <v>218</v>
      </c>
    </row>
    <row r="120" customFormat="1" spans="3:9">
      <c r="C120" s="34"/>
      <c r="D120" s="18" t="s">
        <v>221</v>
      </c>
      <c r="E120" s="18"/>
      <c r="F120" s="18"/>
      <c r="G120" s="34">
        <v>780000</v>
      </c>
      <c r="H120" s="18"/>
      <c r="I120" s="18" t="s">
        <v>218</v>
      </c>
    </row>
    <row r="121" customFormat="1" spans="3:9">
      <c r="C121" s="18"/>
      <c r="D121" s="18"/>
      <c r="E121" s="18"/>
      <c r="F121" s="18"/>
      <c r="G121" s="18"/>
      <c r="H121" s="18"/>
      <c r="I121" s="18"/>
    </row>
    <row r="122" customFormat="1" spans="3:9">
      <c r="C122" s="20"/>
      <c r="D122" s="20"/>
      <c r="E122" s="20"/>
      <c r="F122" s="30"/>
      <c r="G122" s="20"/>
      <c r="H122" s="20"/>
      <c r="I122" s="20"/>
    </row>
    <row r="123" customFormat="1" spans="3:9">
      <c r="C123" s="20"/>
      <c r="D123" s="20"/>
      <c r="E123" s="20"/>
      <c r="F123" s="20"/>
      <c r="G123" s="20"/>
      <c r="H123" s="20"/>
      <c r="I123" s="20"/>
    </row>
    <row r="124" customFormat="1" spans="3:9">
      <c r="C124" s="2"/>
      <c r="D124" s="2"/>
      <c r="E124" s="2"/>
      <c r="F124" s="2" t="s">
        <v>79</v>
      </c>
      <c r="G124" s="2">
        <f>SUM(G117:G123)</f>
        <v>1988980</v>
      </c>
      <c r="H124" s="2"/>
      <c r="I124" s="2"/>
    </row>
    <row r="125" customFormat="1" spans="3:9">
      <c r="C125" s="16" t="s">
        <v>42</v>
      </c>
      <c r="D125" s="10" t="s">
        <v>222</v>
      </c>
      <c r="E125" s="10"/>
      <c r="F125" s="10"/>
      <c r="G125" s="10"/>
      <c r="H125" s="10"/>
      <c r="I125" s="10"/>
    </row>
    <row r="126" customFormat="1" spans="3:9">
      <c r="C126" s="16" t="s">
        <v>43</v>
      </c>
      <c r="D126" s="40"/>
      <c r="E126" s="41"/>
      <c r="F126" s="41"/>
      <c r="G126" s="41"/>
      <c r="H126" s="41"/>
      <c r="I126" s="48"/>
    </row>
    <row r="128" spans="3:11">
      <c r="C128" s="8" t="s">
        <v>85</v>
      </c>
      <c r="D128" s="5"/>
      <c r="E128" s="5"/>
      <c r="F128" s="5"/>
      <c r="G128" s="5"/>
      <c r="H128" s="5"/>
      <c r="I128" s="5"/>
      <c r="J128" s="2"/>
      <c r="K128" s="2"/>
    </row>
    <row r="129" spans="3:11">
      <c r="C129" s="42" t="s">
        <v>74</v>
      </c>
      <c r="D129" s="42" t="s">
        <v>28</v>
      </c>
      <c r="E129" s="42" t="s">
        <v>86</v>
      </c>
      <c r="F129" s="42" t="s">
        <v>87</v>
      </c>
      <c r="G129" s="42" t="s">
        <v>88</v>
      </c>
      <c r="H129" s="42" t="s">
        <v>89</v>
      </c>
      <c r="I129" s="42" t="s">
        <v>90</v>
      </c>
      <c r="J129" s="49" t="s">
        <v>91</v>
      </c>
      <c r="K129" s="42" t="s">
        <v>92</v>
      </c>
    </row>
    <row r="130" spans="3:11">
      <c r="C130" s="2"/>
      <c r="D130" s="2"/>
      <c r="E130" s="2"/>
      <c r="F130" s="2"/>
      <c r="G130" s="2"/>
      <c r="H130" s="2" t="s">
        <v>93</v>
      </c>
      <c r="I130" s="50">
        <v>44162</v>
      </c>
      <c r="J130" s="2" t="s">
        <v>94</v>
      </c>
      <c r="K130" s="51"/>
    </row>
    <row r="131" spans="3:11">
      <c r="C131" s="2"/>
      <c r="D131" s="2"/>
      <c r="E131" s="2"/>
      <c r="F131" s="2"/>
      <c r="G131" s="2"/>
      <c r="H131" s="2"/>
      <c r="I131" s="2"/>
      <c r="J131" s="2"/>
      <c r="K131" s="51"/>
    </row>
    <row r="132" spans="3:11">
      <c r="C132" s="2"/>
      <c r="D132" s="2"/>
      <c r="E132" s="2"/>
      <c r="F132" s="2"/>
      <c r="G132" s="2"/>
      <c r="H132" s="2"/>
      <c r="I132" s="2"/>
      <c r="J132" s="2"/>
      <c r="K132" s="51"/>
    </row>
    <row r="133" spans="3:11">
      <c r="C133" s="16" t="s">
        <v>42</v>
      </c>
      <c r="D133" s="43"/>
      <c r="E133" s="43"/>
      <c r="F133" s="43"/>
      <c r="G133" s="43"/>
      <c r="H133" s="43"/>
      <c r="I133" s="43"/>
      <c r="J133" s="43"/>
      <c r="K133" s="43"/>
    </row>
    <row r="134" spans="3:11">
      <c r="C134" s="16" t="s">
        <v>43</v>
      </c>
      <c r="D134" s="43"/>
      <c r="E134" s="43"/>
      <c r="F134" s="43"/>
      <c r="G134" s="43"/>
      <c r="H134" s="43"/>
      <c r="I134" s="43"/>
      <c r="J134" s="43"/>
      <c r="K134" s="43"/>
    </row>
    <row r="136" customFormat="1" spans="3:3">
      <c r="C136" s="44" t="s">
        <v>95</v>
      </c>
    </row>
    <row r="137" spans="3:11">
      <c r="C137" s="42" t="s">
        <v>74</v>
      </c>
      <c r="D137" s="42" t="s">
        <v>28</v>
      </c>
      <c r="E137" s="42" t="s">
        <v>86</v>
      </c>
      <c r="F137" s="42" t="s">
        <v>87</v>
      </c>
      <c r="G137" s="42" t="s">
        <v>88</v>
      </c>
      <c r="H137" s="42" t="s">
        <v>89</v>
      </c>
      <c r="I137" s="42" t="s">
        <v>90</v>
      </c>
      <c r="J137" s="49" t="s">
        <v>91</v>
      </c>
      <c r="K137" s="42" t="s">
        <v>92</v>
      </c>
    </row>
    <row r="138" spans="3:11">
      <c r="C138" s="2"/>
      <c r="D138" s="2"/>
      <c r="E138" s="2"/>
      <c r="F138" s="2"/>
      <c r="G138" s="2"/>
      <c r="H138" s="2" t="s">
        <v>96</v>
      </c>
      <c r="I138" s="50">
        <v>44162</v>
      </c>
      <c r="J138" s="2" t="s">
        <v>97</v>
      </c>
      <c r="K138" s="51"/>
    </row>
    <row r="139" spans="3:11">
      <c r="C139" s="2"/>
      <c r="D139" s="2"/>
      <c r="E139" s="2"/>
      <c r="F139" s="2"/>
      <c r="G139" s="2"/>
      <c r="H139" s="2"/>
      <c r="I139" s="2"/>
      <c r="J139" s="2"/>
      <c r="K139" s="51"/>
    </row>
    <row r="140" spans="3:11">
      <c r="C140" s="2"/>
      <c r="D140" s="2"/>
      <c r="E140" s="2"/>
      <c r="F140" s="2"/>
      <c r="G140" s="2"/>
      <c r="H140" s="2"/>
      <c r="I140" s="2"/>
      <c r="J140" s="2"/>
      <c r="K140" s="51"/>
    </row>
    <row r="141" spans="3:11">
      <c r="C141" s="16" t="s">
        <v>42</v>
      </c>
      <c r="D141" s="43"/>
      <c r="E141" s="43"/>
      <c r="F141" s="43"/>
      <c r="G141" s="43"/>
      <c r="H141" s="43"/>
      <c r="I141" s="43"/>
      <c r="J141" s="43"/>
      <c r="K141" s="43"/>
    </row>
    <row r="142" spans="3:11">
      <c r="C142" s="16" t="s">
        <v>43</v>
      </c>
      <c r="D142" s="43"/>
      <c r="E142" s="43"/>
      <c r="F142" s="43"/>
      <c r="G142" s="43"/>
      <c r="H142" s="43"/>
      <c r="I142" s="43"/>
      <c r="J142" s="43"/>
      <c r="K142" s="43"/>
    </row>
    <row r="144" customFormat="1" spans="3:3">
      <c r="C144" s="44" t="s">
        <v>98</v>
      </c>
    </row>
    <row r="151" spans="3:11">
      <c r="C151" s="16" t="s">
        <v>42</v>
      </c>
      <c r="D151" s="43"/>
      <c r="E151" s="43"/>
      <c r="F151" s="43"/>
      <c r="G151" s="43"/>
      <c r="H151" s="43"/>
      <c r="I151" s="43"/>
      <c r="J151" s="43"/>
      <c r="K151" s="43"/>
    </row>
    <row r="152" spans="3:11">
      <c r="C152" s="16" t="s">
        <v>43</v>
      </c>
      <c r="D152" s="43"/>
      <c r="E152" s="43"/>
      <c r="F152" s="43"/>
      <c r="G152" s="43"/>
      <c r="H152" s="43"/>
      <c r="I152" s="43"/>
      <c r="J152" s="43"/>
      <c r="K152" s="43"/>
    </row>
    <row r="155" customFormat="1" spans="3:3">
      <c r="C155" s="44" t="s">
        <v>99</v>
      </c>
    </row>
    <row r="156" spans="3:11">
      <c r="C156" s="45"/>
      <c r="D156" s="45"/>
      <c r="E156" s="45"/>
      <c r="F156" s="45"/>
      <c r="G156" s="45"/>
      <c r="H156" s="45"/>
      <c r="I156" s="45"/>
      <c r="J156" s="45"/>
      <c r="K156" s="45"/>
    </row>
    <row r="157" spans="3:11">
      <c r="C157" s="46"/>
      <c r="D157" s="46"/>
      <c r="E157" s="46"/>
      <c r="F157" s="46"/>
      <c r="G157" s="46"/>
      <c r="H157" s="46"/>
      <c r="I157" s="46"/>
      <c r="J157" s="46"/>
      <c r="K157" s="46"/>
    </row>
    <row r="158" spans="3:11">
      <c r="C158" s="2"/>
      <c r="D158" s="2"/>
      <c r="E158" s="2"/>
      <c r="F158" s="2"/>
      <c r="G158" s="2"/>
      <c r="H158" s="2"/>
      <c r="I158" s="2"/>
      <c r="J158" s="2"/>
      <c r="K158" s="2"/>
    </row>
    <row r="159" spans="3:11">
      <c r="C159" s="16" t="s">
        <v>42</v>
      </c>
      <c r="D159" s="43"/>
      <c r="E159" s="43"/>
      <c r="F159" s="43"/>
      <c r="G159" s="43"/>
      <c r="H159" s="43"/>
      <c r="I159" s="43"/>
      <c r="J159" s="43"/>
      <c r="K159" s="43"/>
    </row>
    <row r="160" spans="3:11">
      <c r="C160" s="16" t="s">
        <v>43</v>
      </c>
      <c r="D160" s="43"/>
      <c r="E160" s="43"/>
      <c r="F160" s="43"/>
      <c r="G160" s="43"/>
      <c r="H160" s="43"/>
      <c r="I160" s="43"/>
      <c r="J160" s="43"/>
      <c r="K160" s="43"/>
    </row>
    <row r="162" customFormat="1" spans="3:3">
      <c r="C162" s="44" t="s">
        <v>100</v>
      </c>
    </row>
    <row r="163" spans="3:11">
      <c r="C163" s="47"/>
      <c r="D163" s="47"/>
      <c r="E163" s="47"/>
      <c r="F163" s="47"/>
      <c r="G163" s="47"/>
      <c r="H163" s="47"/>
      <c r="I163" s="47"/>
      <c r="J163" s="47"/>
      <c r="K163" s="47"/>
    </row>
    <row r="164" spans="3:11">
      <c r="C164" s="46"/>
      <c r="D164" s="46"/>
      <c r="E164" s="46"/>
      <c r="F164" s="46"/>
      <c r="G164" s="46"/>
      <c r="H164" s="46"/>
      <c r="I164" s="46"/>
      <c r="J164" s="46"/>
      <c r="K164" s="46"/>
    </row>
    <row r="165" spans="3:11">
      <c r="C165" s="2"/>
      <c r="D165" s="2"/>
      <c r="E165" s="2"/>
      <c r="F165" s="2"/>
      <c r="G165" s="2"/>
      <c r="H165" s="2"/>
      <c r="I165" s="2"/>
      <c r="J165" s="2"/>
      <c r="K165" s="2"/>
    </row>
    <row r="166" spans="3:11">
      <c r="C166" s="16" t="s">
        <v>42</v>
      </c>
      <c r="D166" s="43"/>
      <c r="E166" s="43"/>
      <c r="F166" s="43"/>
      <c r="G166" s="43"/>
      <c r="H166" s="43"/>
      <c r="I166" s="43"/>
      <c r="J166" s="43"/>
      <c r="K166" s="43"/>
    </row>
    <row r="167" spans="3:11">
      <c r="C167" s="16" t="s">
        <v>43</v>
      </c>
      <c r="D167" s="43"/>
      <c r="E167" s="43"/>
      <c r="F167" s="43"/>
      <c r="G167" s="43"/>
      <c r="H167" s="43"/>
      <c r="I167" s="43"/>
      <c r="J167" s="43"/>
      <c r="K167" s="43"/>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6:H56"/>
    <mergeCell ref="C57:I57"/>
    <mergeCell ref="C70:I70"/>
    <mergeCell ref="C108:H108"/>
    <mergeCell ref="C115:I115"/>
    <mergeCell ref="D125:I125"/>
    <mergeCell ref="D126:I126"/>
    <mergeCell ref="D133:K133"/>
    <mergeCell ref="D134:K134"/>
    <mergeCell ref="D141:K141"/>
    <mergeCell ref="D142:K142"/>
    <mergeCell ref="D151:K151"/>
    <mergeCell ref="D152:K152"/>
    <mergeCell ref="D159:K159"/>
    <mergeCell ref="D160:K160"/>
    <mergeCell ref="D166:K166"/>
    <mergeCell ref="D167:K167"/>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70"/>
  <sheetViews>
    <sheetView tabSelected="1" topLeftCell="A91" workbookViewId="0">
      <selection activeCell="F40" sqref="F40"/>
    </sheetView>
  </sheetViews>
  <sheetFormatPr defaultColWidth="9" defaultRowHeight="13.5"/>
  <cols>
    <col min="3" max="3" width="17.25" customWidth="1"/>
    <col min="4" max="4" width="30.3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3" customFormat="1" spans="3:9">
      <c r="C3" s="1" t="s">
        <v>0</v>
      </c>
      <c r="D3" s="1"/>
      <c r="E3" s="1"/>
      <c r="F3" s="1"/>
      <c r="G3" s="1"/>
      <c r="H3" s="2"/>
      <c r="I3" s="2"/>
    </row>
    <row r="4" customFormat="1" spans="3:9">
      <c r="C4" s="3"/>
      <c r="D4" s="3" t="s">
        <v>1</v>
      </c>
      <c r="E4" s="3" t="s">
        <v>2</v>
      </c>
      <c r="F4" s="3" t="s">
        <v>3</v>
      </c>
      <c r="G4" s="3" t="s">
        <v>4</v>
      </c>
      <c r="H4" s="4"/>
      <c r="I4" s="4"/>
    </row>
    <row r="5" customFormat="1" spans="3:9">
      <c r="C5" s="5" t="s">
        <v>5</v>
      </c>
      <c r="D5" s="2"/>
      <c r="E5" s="2"/>
      <c r="F5" s="2"/>
      <c r="G5" s="2"/>
      <c r="H5" s="2"/>
      <c r="I5" s="2"/>
    </row>
    <row r="6" customFormat="1" spans="3:9">
      <c r="C6" s="5" t="s">
        <v>6</v>
      </c>
      <c r="D6" s="2"/>
      <c r="E6" s="2"/>
      <c r="F6" s="2"/>
      <c r="G6" s="2"/>
      <c r="H6" s="2"/>
      <c r="I6" s="2"/>
    </row>
    <row r="7" customFormat="1" spans="3:9">
      <c r="C7" s="5" t="s">
        <v>7</v>
      </c>
      <c r="D7" s="2"/>
      <c r="E7" s="2"/>
      <c r="F7" s="2"/>
      <c r="G7" s="2"/>
      <c r="H7" s="2"/>
      <c r="I7" s="2"/>
    </row>
    <row r="8" customFormat="1" spans="3:9">
      <c r="C8" s="5" t="s">
        <v>8</v>
      </c>
      <c r="D8" s="2"/>
      <c r="E8" s="2"/>
      <c r="F8" s="2"/>
      <c r="G8" s="2"/>
      <c r="H8" s="2"/>
      <c r="I8" s="2"/>
    </row>
    <row r="9" customFormat="1" spans="3:9">
      <c r="C9" s="5" t="s">
        <v>9</v>
      </c>
      <c r="D9" s="2"/>
      <c r="E9" s="2"/>
      <c r="F9" s="2"/>
      <c r="G9" s="2"/>
      <c r="H9" s="2"/>
      <c r="I9" s="2"/>
    </row>
    <row r="10" customFormat="1" spans="3:9">
      <c r="C10" s="5" t="s">
        <v>10</v>
      </c>
      <c r="D10" s="2"/>
      <c r="E10" s="2"/>
      <c r="F10" s="2"/>
      <c r="G10" s="2"/>
      <c r="H10" s="2"/>
      <c r="I10" s="2"/>
    </row>
    <row r="11" customFormat="1" spans="3:9">
      <c r="C11" s="6" t="s">
        <v>11</v>
      </c>
      <c r="D11" s="7"/>
      <c r="E11" s="7"/>
      <c r="F11" s="7"/>
      <c r="G11" s="7"/>
      <c r="H11" s="7"/>
      <c r="I11" s="26"/>
    </row>
    <row r="12" customFormat="1" spans="3:9">
      <c r="C12" s="8"/>
      <c r="D12" s="5" t="s">
        <v>12</v>
      </c>
      <c r="E12" s="5" t="s">
        <v>13</v>
      </c>
      <c r="F12" s="5" t="s">
        <v>14</v>
      </c>
      <c r="G12" s="5" t="s">
        <v>15</v>
      </c>
      <c r="H12" s="2"/>
      <c r="I12" s="2"/>
    </row>
    <row r="13" customFormat="1" spans="3:9">
      <c r="C13" s="9" t="s">
        <v>16</v>
      </c>
      <c r="D13" s="2"/>
      <c r="E13" s="2"/>
      <c r="F13" s="2"/>
      <c r="G13" s="2"/>
      <c r="H13" s="2"/>
      <c r="I13" s="2"/>
    </row>
    <row r="14" customFormat="1" spans="3:9">
      <c r="C14" s="9"/>
      <c r="D14" s="10" t="s">
        <v>17</v>
      </c>
      <c r="E14" s="10"/>
      <c r="F14" s="10" t="s">
        <v>18</v>
      </c>
      <c r="G14" s="10"/>
      <c r="H14" s="5" t="s">
        <v>19</v>
      </c>
      <c r="I14" s="5"/>
    </row>
    <row r="15" customFormat="1" spans="3:9">
      <c r="C15" s="9"/>
      <c r="D15" s="10" t="s">
        <v>20</v>
      </c>
      <c r="E15" s="10" t="s">
        <v>21</v>
      </c>
      <c r="F15" s="10" t="s">
        <v>20</v>
      </c>
      <c r="G15" s="10" t="s">
        <v>21</v>
      </c>
      <c r="H15" s="10" t="s">
        <v>22</v>
      </c>
      <c r="I15" s="10" t="s">
        <v>23</v>
      </c>
    </row>
    <row r="16" customFormat="1" spans="3:9">
      <c r="C16" s="9" t="s">
        <v>24</v>
      </c>
      <c r="D16" s="2"/>
      <c r="E16" s="2"/>
      <c r="F16" s="2"/>
      <c r="G16" s="2"/>
      <c r="H16" s="2"/>
      <c r="I16" s="2"/>
    </row>
    <row r="17" customFormat="1" spans="3:9">
      <c r="C17" s="6" t="s">
        <v>25</v>
      </c>
      <c r="D17" s="7"/>
      <c r="E17" s="7"/>
      <c r="F17" s="7"/>
      <c r="G17" s="7"/>
      <c r="H17" s="7"/>
      <c r="I17" s="26"/>
    </row>
    <row r="18" customFormat="1" spans="3:9">
      <c r="C18" s="11" t="s">
        <v>26</v>
      </c>
      <c r="D18" s="12"/>
      <c r="E18" s="12"/>
      <c r="F18" s="12"/>
      <c r="G18" s="12"/>
      <c r="H18" s="12"/>
      <c r="I18" s="27"/>
    </row>
    <row r="19" customFormat="1" spans="3:9">
      <c r="C19" s="13" t="s">
        <v>27</v>
      </c>
      <c r="D19" s="13" t="s">
        <v>28</v>
      </c>
      <c r="E19" s="13" t="s">
        <v>29</v>
      </c>
      <c r="F19" s="13" t="s">
        <v>30</v>
      </c>
      <c r="G19" s="13" t="s">
        <v>31</v>
      </c>
      <c r="H19" s="13" t="s">
        <v>32</v>
      </c>
      <c r="I19" s="13" t="s">
        <v>33</v>
      </c>
    </row>
    <row r="20" customFormat="1" spans="3:9">
      <c r="C20" s="2"/>
      <c r="D20" s="2"/>
      <c r="E20" s="2"/>
      <c r="F20" s="2"/>
      <c r="G20" s="2"/>
      <c r="H20" s="2"/>
      <c r="I20" s="2"/>
    </row>
    <row r="21" customFormat="1" spans="3:9">
      <c r="C21" s="2"/>
      <c r="D21" s="2"/>
      <c r="E21" s="2"/>
      <c r="F21" s="2"/>
      <c r="G21" s="2"/>
      <c r="H21" s="2"/>
      <c r="I21" s="2"/>
    </row>
    <row r="22" customFormat="1" spans="3:9">
      <c r="C22" s="11" t="s">
        <v>34</v>
      </c>
      <c r="D22" s="12"/>
      <c r="E22" s="12"/>
      <c r="F22" s="12"/>
      <c r="G22" s="12"/>
      <c r="H22" s="12"/>
      <c r="I22" s="27"/>
    </row>
    <row r="23" customFormat="1" spans="3:9">
      <c r="C23" s="13" t="s">
        <v>27</v>
      </c>
      <c r="D23" s="13" t="s">
        <v>28</v>
      </c>
      <c r="E23" s="13" t="s">
        <v>29</v>
      </c>
      <c r="F23" s="13" t="s">
        <v>30</v>
      </c>
      <c r="G23" s="13" t="s">
        <v>31</v>
      </c>
      <c r="H23" s="12" t="s">
        <v>35</v>
      </c>
      <c r="I23" s="27" t="s">
        <v>33</v>
      </c>
    </row>
    <row r="24" customFormat="1" spans="3:9">
      <c r="C24" s="13"/>
      <c r="D24" s="13"/>
      <c r="E24" s="13"/>
      <c r="F24" s="13"/>
      <c r="G24" s="13"/>
      <c r="H24" s="13"/>
      <c r="I24" s="13"/>
    </row>
    <row r="25" customFormat="1" spans="3:9">
      <c r="C25" s="2"/>
      <c r="D25" s="2"/>
      <c r="E25" s="2"/>
      <c r="F25" s="2"/>
      <c r="G25" s="2"/>
      <c r="H25" s="2"/>
      <c r="I25" s="2"/>
    </row>
    <row r="26" customFormat="1" spans="3:9">
      <c r="C26" s="9"/>
      <c r="D26" s="2"/>
      <c r="E26" s="2"/>
      <c r="F26" s="2"/>
      <c r="G26" s="2"/>
      <c r="H26" s="2"/>
      <c r="I26" s="2"/>
    </row>
    <row r="27" customFormat="1" spans="3:9">
      <c r="C27" s="14"/>
      <c r="D27" s="15"/>
      <c r="E27" s="15"/>
      <c r="F27" s="15"/>
      <c r="G27" s="15"/>
      <c r="H27" s="15"/>
      <c r="I27" s="28"/>
    </row>
    <row r="28" customFormat="1" spans="3:9">
      <c r="C28" s="6" t="s">
        <v>36</v>
      </c>
      <c r="D28" s="7"/>
      <c r="E28" s="7"/>
      <c r="F28" s="7"/>
      <c r="G28" s="7"/>
      <c r="H28" s="7"/>
      <c r="I28" s="26"/>
    </row>
    <row r="29" customFormat="1" spans="3:9">
      <c r="C29" s="8"/>
      <c r="D29" s="2"/>
      <c r="E29" s="2"/>
      <c r="F29" s="2"/>
      <c r="G29" s="2"/>
      <c r="H29" s="2"/>
      <c r="I29" s="2"/>
    </row>
    <row r="30" customFormat="1" spans="3:9">
      <c r="C30" s="8" t="s">
        <v>27</v>
      </c>
      <c r="D30" s="5" t="s">
        <v>37</v>
      </c>
      <c r="E30" s="5" t="s">
        <v>38</v>
      </c>
      <c r="F30" s="5" t="s">
        <v>39</v>
      </c>
      <c r="G30" s="5" t="s">
        <v>40</v>
      </c>
      <c r="H30" s="5" t="s">
        <v>41</v>
      </c>
      <c r="I30" s="5"/>
    </row>
    <row r="31" customFormat="1" spans="3:9">
      <c r="C31" s="8"/>
      <c r="D31" s="2"/>
      <c r="E31" s="2"/>
      <c r="F31" s="2"/>
      <c r="G31" s="2"/>
      <c r="H31" s="2"/>
      <c r="I31" s="2"/>
    </row>
    <row r="32" customFormat="1" spans="3:9">
      <c r="C32" s="8"/>
      <c r="D32" s="2"/>
      <c r="E32" s="2"/>
      <c r="F32" s="2"/>
      <c r="G32" s="2"/>
      <c r="H32" s="2"/>
      <c r="I32" s="2"/>
    </row>
    <row r="33" customFormat="1" spans="3:9">
      <c r="C33" s="8"/>
      <c r="D33" s="2"/>
      <c r="E33" s="2"/>
      <c r="F33" s="2"/>
      <c r="G33" s="2"/>
      <c r="H33" s="2"/>
      <c r="I33" s="2"/>
    </row>
    <row r="34" customFormat="1" spans="3:9">
      <c r="C34" s="8"/>
      <c r="D34" s="2"/>
      <c r="E34" s="2"/>
      <c r="F34" s="2"/>
      <c r="G34" s="2"/>
      <c r="H34" s="2"/>
      <c r="I34" s="2"/>
    </row>
    <row r="35" customFormat="1" spans="3:9">
      <c r="C35" s="16" t="s">
        <v>42</v>
      </c>
      <c r="D35" s="10"/>
      <c r="E35" s="10"/>
      <c r="F35" s="10"/>
      <c r="G35" s="10"/>
      <c r="H35" s="10"/>
      <c r="I35" s="10"/>
    </row>
    <row r="36" customFormat="1" spans="3:9">
      <c r="C36" s="16" t="s">
        <v>43</v>
      </c>
      <c r="D36" s="10"/>
      <c r="E36" s="10"/>
      <c r="F36" s="10"/>
      <c r="G36" s="10"/>
      <c r="H36" s="10"/>
      <c r="I36" s="10"/>
    </row>
    <row r="38" customFormat="1" spans="3:9">
      <c r="C38" s="1" t="s">
        <v>44</v>
      </c>
      <c r="D38" s="1"/>
      <c r="E38" s="1"/>
      <c r="F38" s="1"/>
      <c r="G38" s="1"/>
      <c r="H38" s="1"/>
      <c r="I38" s="1"/>
    </row>
    <row r="39" customFormat="1" spans="3:9">
      <c r="C39" s="17"/>
      <c r="D39" s="18" t="s">
        <v>45</v>
      </c>
      <c r="E39" s="18" t="s">
        <v>46</v>
      </c>
      <c r="F39" s="18" t="s">
        <v>47</v>
      </c>
      <c r="G39" s="18" t="s">
        <v>48</v>
      </c>
      <c r="H39" s="18" t="s">
        <v>49</v>
      </c>
      <c r="I39" s="18" t="s">
        <v>4</v>
      </c>
    </row>
    <row r="40" customFormat="1" spans="3:9">
      <c r="C40" s="5" t="s">
        <v>50</v>
      </c>
      <c r="D40" s="19">
        <v>11669067.88</v>
      </c>
      <c r="E40" s="20">
        <v>1520148.48</v>
      </c>
      <c r="F40" s="20">
        <v>10113194.44</v>
      </c>
      <c r="G40" s="20">
        <v>11369.74</v>
      </c>
      <c r="H40" s="20">
        <v>5998.15</v>
      </c>
      <c r="I40" s="2">
        <f t="shared" ref="I40:I42" si="0">SUM(D40:H40)</f>
        <v>23319778.69</v>
      </c>
    </row>
    <row r="41" customFormat="1" spans="3:9">
      <c r="C41" s="5" t="s">
        <v>51</v>
      </c>
      <c r="D41" s="19">
        <v>79408160.19</v>
      </c>
      <c r="E41" s="19">
        <v>30693750</v>
      </c>
      <c r="F41" s="19">
        <v>20190668.32</v>
      </c>
      <c r="G41" s="19"/>
      <c r="H41" s="19"/>
      <c r="I41" s="2">
        <f t="shared" si="0"/>
        <v>130292578.51</v>
      </c>
    </row>
    <row r="42" customFormat="1" spans="3:9">
      <c r="C42" s="5" t="s">
        <v>52</v>
      </c>
      <c r="D42" s="19">
        <v>72053172.27</v>
      </c>
      <c r="E42" s="19">
        <v>32204000</v>
      </c>
      <c r="F42" s="19">
        <v>30050000</v>
      </c>
      <c r="G42" s="19"/>
      <c r="H42" s="19"/>
      <c r="I42" s="2">
        <f t="shared" si="0"/>
        <v>134307172.27</v>
      </c>
    </row>
    <row r="43" customFormat="1" spans="3:9">
      <c r="C43" s="5" t="s">
        <v>53</v>
      </c>
      <c r="D43" s="19">
        <f>4000000+1510000</f>
        <v>5510000</v>
      </c>
      <c r="E43" s="19"/>
      <c r="F43" s="19"/>
      <c r="G43" s="19"/>
      <c r="H43" s="19"/>
      <c r="I43" s="2"/>
    </row>
    <row r="44" customFormat="1" spans="3:9">
      <c r="C44" s="21" t="s">
        <v>54</v>
      </c>
      <c r="D44" s="21"/>
      <c r="E44" s="21"/>
      <c r="F44" s="21"/>
      <c r="G44" s="21"/>
      <c r="H44" s="21"/>
      <c r="I44" s="2"/>
    </row>
    <row r="45" customFormat="1" spans="3:9">
      <c r="C45" s="22" t="s">
        <v>101</v>
      </c>
      <c r="D45" s="23" t="s">
        <v>196</v>
      </c>
      <c r="E45" s="22" t="s">
        <v>56</v>
      </c>
      <c r="F45" s="23">
        <v>13437806.54</v>
      </c>
      <c r="G45" s="22" t="s">
        <v>57</v>
      </c>
      <c r="H45" s="23">
        <v>9976428.68</v>
      </c>
      <c r="I45" s="23" t="s">
        <v>58</v>
      </c>
    </row>
    <row r="46" customFormat="1" spans="3:9">
      <c r="C46" s="22" t="s">
        <v>102</v>
      </c>
      <c r="D46" s="23"/>
      <c r="E46" s="22" t="s">
        <v>197</v>
      </c>
      <c r="F46" s="23">
        <v>1079180.98</v>
      </c>
      <c r="G46" s="22" t="s">
        <v>61</v>
      </c>
      <c r="H46" s="23">
        <v>6781700.97</v>
      </c>
      <c r="I46" s="23" t="s">
        <v>58</v>
      </c>
    </row>
    <row r="47" customFormat="1" spans="3:9">
      <c r="C47" s="22" t="s">
        <v>59</v>
      </c>
      <c r="D47" s="23"/>
      <c r="E47" s="23" t="s">
        <v>198</v>
      </c>
      <c r="F47" s="23">
        <v>10085385.7</v>
      </c>
      <c r="G47" s="22" t="s">
        <v>62</v>
      </c>
      <c r="H47" s="23">
        <v>-2092362.66</v>
      </c>
      <c r="I47" s="23" t="s">
        <v>58</v>
      </c>
    </row>
    <row r="48" customFormat="1" spans="3:9">
      <c r="C48" s="2"/>
      <c r="D48" s="2"/>
      <c r="E48" s="2" t="s">
        <v>199</v>
      </c>
      <c r="F48" s="2">
        <v>2273239.86</v>
      </c>
      <c r="G48" s="2" t="s">
        <v>60</v>
      </c>
      <c r="H48" s="2">
        <v>-2237409.66</v>
      </c>
      <c r="I48" s="2"/>
    </row>
    <row r="49" customFormat="1" spans="3:9">
      <c r="C49" s="2"/>
      <c r="D49" s="2"/>
      <c r="E49" s="2"/>
      <c r="F49" s="2"/>
      <c r="G49" s="2"/>
      <c r="H49" s="2"/>
      <c r="I49" s="2"/>
    </row>
    <row r="50" customFormat="1" spans="3:9">
      <c r="C50" s="2"/>
      <c r="D50" s="2"/>
      <c r="E50" s="2"/>
      <c r="F50" s="2"/>
      <c r="G50" s="2"/>
      <c r="H50" s="2"/>
      <c r="I50" s="2"/>
    </row>
    <row r="51" customFormat="1" spans="3:9">
      <c r="C51" s="2"/>
      <c r="D51" s="2"/>
      <c r="E51" s="2"/>
      <c r="F51" s="2"/>
      <c r="G51" s="2"/>
      <c r="H51" s="2"/>
      <c r="I51" s="2"/>
    </row>
    <row r="52" customFormat="1" spans="3:9">
      <c r="C52" s="2"/>
      <c r="D52" s="2"/>
      <c r="E52" s="2"/>
      <c r="F52" s="2"/>
      <c r="G52" s="2"/>
      <c r="H52" s="2"/>
      <c r="I52" s="2"/>
    </row>
    <row r="53" customFormat="1" spans="3:9">
      <c r="C53" s="2"/>
      <c r="D53" s="2"/>
      <c r="E53" s="2"/>
      <c r="F53" s="2"/>
      <c r="G53" s="2"/>
      <c r="H53" s="2"/>
      <c r="I53" s="2"/>
    </row>
    <row r="54" customFormat="1" spans="3:9">
      <c r="C54" s="5" t="s">
        <v>63</v>
      </c>
      <c r="D54" s="2"/>
      <c r="E54" s="2"/>
      <c r="F54" s="2"/>
      <c r="G54" s="2"/>
      <c r="H54" s="2"/>
      <c r="I54" s="2"/>
    </row>
    <row r="55" customFormat="1" spans="3:9">
      <c r="C55" s="5" t="s">
        <v>64</v>
      </c>
      <c r="D55" s="2"/>
      <c r="E55" s="2"/>
      <c r="F55" s="2"/>
      <c r="G55" s="2"/>
      <c r="H55" s="2"/>
      <c r="I55" s="2"/>
    </row>
    <row r="56" customFormat="1" spans="3:9">
      <c r="C56" s="21" t="s">
        <v>65</v>
      </c>
      <c r="D56" s="21"/>
      <c r="E56" s="21"/>
      <c r="F56" s="21"/>
      <c r="G56" s="21"/>
      <c r="H56" s="21"/>
      <c r="I56" s="2"/>
    </row>
    <row r="57" customFormat="1" spans="3:9">
      <c r="C57" s="6" t="s">
        <v>66</v>
      </c>
      <c r="D57" s="7"/>
      <c r="E57" s="7"/>
      <c r="F57" s="7"/>
      <c r="G57" s="7"/>
      <c r="H57" s="7"/>
      <c r="I57" s="26"/>
    </row>
    <row r="58" customFormat="1" spans="3:9">
      <c r="C58" s="21" t="s">
        <v>27</v>
      </c>
      <c r="D58" s="21" t="s">
        <v>67</v>
      </c>
      <c r="E58" s="21" t="s">
        <v>68</v>
      </c>
      <c r="F58" s="24" t="s">
        <v>69</v>
      </c>
      <c r="G58" s="24" t="s">
        <v>70</v>
      </c>
      <c r="H58" s="21" t="s">
        <v>71</v>
      </c>
      <c r="I58" s="21" t="s">
        <v>72</v>
      </c>
    </row>
    <row r="59" customFormat="1" spans="3:9">
      <c r="C59" s="21">
        <v>1</v>
      </c>
      <c r="D59" s="21">
        <v>10000</v>
      </c>
      <c r="E59" s="21">
        <v>10000</v>
      </c>
      <c r="F59" s="24" t="s">
        <v>106</v>
      </c>
      <c r="G59" s="24" t="s">
        <v>107</v>
      </c>
      <c r="H59" s="25">
        <v>44162</v>
      </c>
      <c r="I59" s="21"/>
    </row>
    <row r="60" customFormat="1" spans="3:9">
      <c r="C60" s="21">
        <v>2</v>
      </c>
      <c r="D60" s="21">
        <v>15600</v>
      </c>
      <c r="E60" s="21">
        <v>15600</v>
      </c>
      <c r="F60" s="24" t="s">
        <v>108</v>
      </c>
      <c r="G60" s="24" t="s">
        <v>109</v>
      </c>
      <c r="H60" s="25">
        <v>44091</v>
      </c>
      <c r="I60" s="21"/>
    </row>
    <row r="61" customFormat="1" spans="3:9">
      <c r="C61" s="21">
        <v>3</v>
      </c>
      <c r="D61" s="21">
        <v>20900</v>
      </c>
      <c r="E61" s="21">
        <v>22900</v>
      </c>
      <c r="F61" s="24" t="s">
        <v>110</v>
      </c>
      <c r="G61" s="24" t="s">
        <v>111</v>
      </c>
      <c r="H61" s="21" t="s">
        <v>112</v>
      </c>
      <c r="I61" s="21" t="s">
        <v>200</v>
      </c>
    </row>
    <row r="62" customFormat="1" spans="3:9">
      <c r="C62" s="21">
        <v>4</v>
      </c>
      <c r="D62" s="21">
        <v>2000</v>
      </c>
      <c r="E62" s="21">
        <v>2000</v>
      </c>
      <c r="F62" s="24" t="s">
        <v>110</v>
      </c>
      <c r="G62" s="24" t="s">
        <v>114</v>
      </c>
      <c r="H62" s="25">
        <v>44125</v>
      </c>
      <c r="I62" s="21" t="s">
        <v>200</v>
      </c>
    </row>
    <row r="63" customFormat="1" spans="3:9">
      <c r="C63" s="21">
        <v>5</v>
      </c>
      <c r="D63" s="21">
        <v>20000</v>
      </c>
      <c r="E63" s="21">
        <v>20000</v>
      </c>
      <c r="F63" s="24" t="s">
        <v>116</v>
      </c>
      <c r="G63" s="24" t="s">
        <v>117</v>
      </c>
      <c r="H63" s="21" t="s">
        <v>118</v>
      </c>
      <c r="I63" s="21" t="s">
        <v>119</v>
      </c>
    </row>
    <row r="64" customFormat="1" spans="3:9">
      <c r="C64" s="21">
        <v>6</v>
      </c>
      <c r="D64" s="21">
        <v>24000</v>
      </c>
      <c r="E64" s="21">
        <v>24000</v>
      </c>
      <c r="F64" s="24" t="s">
        <v>116</v>
      </c>
      <c r="G64" s="24" t="s">
        <v>120</v>
      </c>
      <c r="H64" s="25">
        <v>43947</v>
      </c>
      <c r="I64" s="21"/>
    </row>
    <row r="65" customFormat="1" spans="3:9">
      <c r="C65" s="21">
        <v>7</v>
      </c>
      <c r="D65" s="21">
        <v>15000</v>
      </c>
      <c r="E65" s="21">
        <v>5777</v>
      </c>
      <c r="F65" s="24" t="s">
        <v>121</v>
      </c>
      <c r="G65" s="24" t="s">
        <v>122</v>
      </c>
      <c r="H65" s="25">
        <v>43960</v>
      </c>
      <c r="I65" s="21"/>
    </row>
    <row r="66" customFormat="1" spans="3:9">
      <c r="C66" s="21"/>
      <c r="D66" s="21"/>
      <c r="E66" s="21"/>
      <c r="F66" s="24"/>
      <c r="G66" s="24"/>
      <c r="H66" s="21"/>
      <c r="I66" s="21"/>
    </row>
    <row r="67" customFormat="1" spans="3:9">
      <c r="C67" s="21"/>
      <c r="D67" s="21"/>
      <c r="E67" s="21"/>
      <c r="F67" s="21"/>
      <c r="G67" s="21"/>
      <c r="H67" s="21"/>
      <c r="I67" s="2"/>
    </row>
    <row r="68" customFormat="1" spans="3:9">
      <c r="C68" s="21" t="s">
        <v>15</v>
      </c>
      <c r="D68" s="21">
        <f>SUM(D59:D67)</f>
        <v>107500</v>
      </c>
      <c r="E68" s="21">
        <f>SUM(E59:E67)</f>
        <v>100277</v>
      </c>
      <c r="F68" s="21"/>
      <c r="G68" s="21"/>
      <c r="H68" s="21"/>
      <c r="I68" s="2"/>
    </row>
    <row r="69" customFormat="1" spans="3:9">
      <c r="C69" s="6" t="s">
        <v>73</v>
      </c>
      <c r="D69" s="7"/>
      <c r="E69" s="7"/>
      <c r="F69" s="7"/>
      <c r="G69" s="7"/>
      <c r="H69" s="7"/>
      <c r="I69" s="26"/>
    </row>
    <row r="70" customFormat="1" spans="3:9">
      <c r="C70" s="18" t="s">
        <v>74</v>
      </c>
      <c r="D70" s="18" t="s">
        <v>28</v>
      </c>
      <c r="E70" s="18" t="s">
        <v>75</v>
      </c>
      <c r="F70" s="18" t="s">
        <v>76</v>
      </c>
      <c r="G70" s="18" t="s">
        <v>77</v>
      </c>
      <c r="H70" s="18" t="s">
        <v>38</v>
      </c>
      <c r="I70" s="18" t="s">
        <v>78</v>
      </c>
    </row>
    <row r="71" customFormat="1" spans="3:10">
      <c r="C71" s="20" t="s">
        <v>123</v>
      </c>
      <c r="D71" s="29" t="s">
        <v>124</v>
      </c>
      <c r="E71" s="20">
        <v>5</v>
      </c>
      <c r="F71" s="30">
        <v>43850</v>
      </c>
      <c r="G71" s="20">
        <v>60000</v>
      </c>
      <c r="H71" s="20" t="s">
        <v>125</v>
      </c>
      <c r="I71" s="20" t="s">
        <v>126</v>
      </c>
      <c r="J71" s="39"/>
    </row>
    <row r="72" customFormat="1" spans="3:10">
      <c r="C72" s="20" t="s">
        <v>127</v>
      </c>
      <c r="D72" s="29" t="s">
        <v>128</v>
      </c>
      <c r="E72" s="20">
        <v>4</v>
      </c>
      <c r="F72" s="30">
        <v>43955</v>
      </c>
      <c r="G72" s="20">
        <v>40500</v>
      </c>
      <c r="H72" s="20" t="s">
        <v>129</v>
      </c>
      <c r="I72" s="20" t="s">
        <v>126</v>
      </c>
      <c r="J72" s="39"/>
    </row>
    <row r="73" customFormat="1" spans="3:10">
      <c r="C73" s="20" t="s">
        <v>127</v>
      </c>
      <c r="D73" s="29" t="s">
        <v>128</v>
      </c>
      <c r="E73" s="20">
        <v>5</v>
      </c>
      <c r="F73" s="30">
        <v>44139</v>
      </c>
      <c r="G73" s="20">
        <v>40500</v>
      </c>
      <c r="H73" s="20" t="s">
        <v>129</v>
      </c>
      <c r="I73" s="20" t="s">
        <v>126</v>
      </c>
      <c r="J73" s="39"/>
    </row>
    <row r="74" customFormat="1" spans="3:10">
      <c r="C74" s="20" t="s">
        <v>130</v>
      </c>
      <c r="D74" s="29" t="s">
        <v>131</v>
      </c>
      <c r="E74" s="20">
        <v>3</v>
      </c>
      <c r="F74" s="30">
        <v>44098</v>
      </c>
      <c r="G74" s="20">
        <v>108000</v>
      </c>
      <c r="H74" s="20" t="s">
        <v>125</v>
      </c>
      <c r="I74" s="20" t="s">
        <v>132</v>
      </c>
      <c r="J74" s="39"/>
    </row>
    <row r="75" customFormat="1" spans="3:10">
      <c r="C75" s="20" t="s">
        <v>133</v>
      </c>
      <c r="D75" s="29" t="s">
        <v>134</v>
      </c>
      <c r="E75" s="20">
        <v>4</v>
      </c>
      <c r="F75" s="30">
        <v>44196</v>
      </c>
      <c r="G75" s="20">
        <v>40000</v>
      </c>
      <c r="H75" s="20" t="s">
        <v>135</v>
      </c>
      <c r="I75" s="20" t="s">
        <v>136</v>
      </c>
      <c r="J75" s="39"/>
    </row>
    <row r="76" customFormat="1" spans="3:10">
      <c r="C76" s="20" t="s">
        <v>137</v>
      </c>
      <c r="D76" s="29" t="s">
        <v>138</v>
      </c>
      <c r="E76" s="20">
        <v>1</v>
      </c>
      <c r="F76" s="30">
        <v>44175</v>
      </c>
      <c r="G76" s="20">
        <v>90000</v>
      </c>
      <c r="H76" s="20" t="s">
        <v>135</v>
      </c>
      <c r="I76" s="20" t="s">
        <v>139</v>
      </c>
      <c r="J76" s="20" t="s">
        <v>140</v>
      </c>
    </row>
    <row r="77" customFormat="1" spans="3:10">
      <c r="C77" s="20" t="s">
        <v>137</v>
      </c>
      <c r="D77" s="29" t="s">
        <v>138</v>
      </c>
      <c r="E77" s="20">
        <v>2</v>
      </c>
      <c r="F77" s="30">
        <v>44175</v>
      </c>
      <c r="G77" s="20">
        <v>10000</v>
      </c>
      <c r="H77" s="20" t="s">
        <v>135</v>
      </c>
      <c r="I77" s="20" t="s">
        <v>126</v>
      </c>
      <c r="J77" s="39"/>
    </row>
    <row r="78" customFormat="1" spans="3:10">
      <c r="C78" s="20" t="s">
        <v>141</v>
      </c>
      <c r="D78" s="31" t="s">
        <v>142</v>
      </c>
      <c r="E78" s="20">
        <v>3</v>
      </c>
      <c r="F78" s="30">
        <v>43861</v>
      </c>
      <c r="G78" s="20">
        <v>30000</v>
      </c>
      <c r="H78" s="20" t="s">
        <v>135</v>
      </c>
      <c r="I78" s="20" t="s">
        <v>143</v>
      </c>
      <c r="J78" s="39"/>
    </row>
    <row r="79" customFormat="1" spans="3:10">
      <c r="C79" s="20" t="s">
        <v>144</v>
      </c>
      <c r="D79" s="31" t="s">
        <v>145</v>
      </c>
      <c r="E79" s="20">
        <v>3</v>
      </c>
      <c r="F79" s="30">
        <v>43830</v>
      </c>
      <c r="G79" s="20">
        <v>81000</v>
      </c>
      <c r="H79" s="20" t="s">
        <v>146</v>
      </c>
      <c r="I79" s="20" t="s">
        <v>126</v>
      </c>
      <c r="J79" s="39"/>
    </row>
    <row r="80" customFormat="1" spans="3:10">
      <c r="C80" s="20" t="s">
        <v>147</v>
      </c>
      <c r="D80" s="29" t="s">
        <v>148</v>
      </c>
      <c r="E80" s="20">
        <v>4</v>
      </c>
      <c r="F80" s="30">
        <v>44392</v>
      </c>
      <c r="G80" s="20">
        <v>37884.4</v>
      </c>
      <c r="H80" s="20" t="s">
        <v>107</v>
      </c>
      <c r="I80" s="20" t="s">
        <v>149</v>
      </c>
      <c r="J80" s="39"/>
    </row>
    <row r="81" customFormat="1" spans="3:10">
      <c r="C81" s="20" t="s">
        <v>153</v>
      </c>
      <c r="D81" s="29" t="s">
        <v>154</v>
      </c>
      <c r="E81" s="20">
        <v>2</v>
      </c>
      <c r="F81" s="30">
        <v>43952</v>
      </c>
      <c r="G81" s="20">
        <v>1891191</v>
      </c>
      <c r="H81" s="20" t="s">
        <v>129</v>
      </c>
      <c r="I81" s="20" t="s">
        <v>126</v>
      </c>
      <c r="J81" s="39"/>
    </row>
    <row r="82" customFormat="1" spans="3:10">
      <c r="C82" s="20" t="s">
        <v>153</v>
      </c>
      <c r="D82" s="29" t="s">
        <v>154</v>
      </c>
      <c r="E82" s="20">
        <v>3</v>
      </c>
      <c r="F82" s="30">
        <v>44227</v>
      </c>
      <c r="G82" s="20">
        <v>145476</v>
      </c>
      <c r="H82" s="20" t="s">
        <v>129</v>
      </c>
      <c r="I82" s="20" t="s">
        <v>126</v>
      </c>
      <c r="J82" s="39"/>
    </row>
    <row r="83" customFormat="1" spans="3:10">
      <c r="C83" s="20" t="s">
        <v>155</v>
      </c>
      <c r="D83" s="29" t="s">
        <v>156</v>
      </c>
      <c r="E83" s="20">
        <v>2</v>
      </c>
      <c r="F83" s="30">
        <v>43952</v>
      </c>
      <c r="G83" s="20">
        <v>1171894.5</v>
      </c>
      <c r="H83" s="20" t="s">
        <v>129</v>
      </c>
      <c r="I83" s="20" t="s">
        <v>126</v>
      </c>
      <c r="J83" s="39"/>
    </row>
    <row r="84" customFormat="1" spans="3:10">
      <c r="C84" s="20" t="s">
        <v>157</v>
      </c>
      <c r="D84" s="31" t="s">
        <v>158</v>
      </c>
      <c r="E84" s="20">
        <v>2</v>
      </c>
      <c r="F84" s="30">
        <v>43830</v>
      </c>
      <c r="G84" s="20">
        <v>147800</v>
      </c>
      <c r="H84" s="20" t="s">
        <v>135</v>
      </c>
      <c r="I84" s="20" t="s">
        <v>159</v>
      </c>
      <c r="J84" s="39"/>
    </row>
    <row r="85" customFormat="1" spans="3:10">
      <c r="C85" s="20" t="s">
        <v>160</v>
      </c>
      <c r="D85" s="31" t="s">
        <v>161</v>
      </c>
      <c r="E85" s="20">
        <v>4</v>
      </c>
      <c r="F85" s="30">
        <v>45200</v>
      </c>
      <c r="G85" s="20">
        <v>142570</v>
      </c>
      <c r="H85" s="20" t="s">
        <v>129</v>
      </c>
      <c r="I85" s="20" t="s">
        <v>202</v>
      </c>
      <c r="J85" s="39"/>
    </row>
    <row r="86" customFormat="1" spans="3:10">
      <c r="C86" s="20" t="s">
        <v>162</v>
      </c>
      <c r="D86" s="31" t="s">
        <v>163</v>
      </c>
      <c r="E86" s="20">
        <v>3</v>
      </c>
      <c r="F86" s="30">
        <v>43951</v>
      </c>
      <c r="G86" s="20">
        <v>73500</v>
      </c>
      <c r="H86" s="20" t="s">
        <v>107</v>
      </c>
      <c r="I86" s="20" t="s">
        <v>126</v>
      </c>
      <c r="J86" s="39"/>
    </row>
    <row r="87" customFormat="1" spans="3:10">
      <c r="C87" s="20" t="s">
        <v>162</v>
      </c>
      <c r="D87" s="31" t="s">
        <v>163</v>
      </c>
      <c r="E87" s="20">
        <v>7</v>
      </c>
      <c r="F87" s="30">
        <v>44181</v>
      </c>
      <c r="G87" s="32">
        <v>22000</v>
      </c>
      <c r="H87" s="20" t="s">
        <v>107</v>
      </c>
      <c r="I87" s="20" t="s">
        <v>201</v>
      </c>
      <c r="J87" s="39"/>
    </row>
    <row r="88" customFormat="1" ht="14.25" spans="3:10">
      <c r="C88" s="20" t="s">
        <v>164</v>
      </c>
      <c r="D88" s="31" t="s">
        <v>165</v>
      </c>
      <c r="E88" s="20">
        <v>1</v>
      </c>
      <c r="F88" s="30">
        <v>44075</v>
      </c>
      <c r="G88" s="33">
        <v>1730980</v>
      </c>
      <c r="H88" s="20" t="s">
        <v>129</v>
      </c>
      <c r="I88" s="20" t="s">
        <v>126</v>
      </c>
      <c r="J88" s="39"/>
    </row>
    <row r="89" customFormat="1" ht="14.25" spans="3:10">
      <c r="C89" s="20" t="s">
        <v>164</v>
      </c>
      <c r="D89" s="31" t="s">
        <v>165</v>
      </c>
      <c r="E89" s="20">
        <v>2</v>
      </c>
      <c r="F89" s="30">
        <v>44145</v>
      </c>
      <c r="G89" s="33">
        <v>1557882</v>
      </c>
      <c r="H89" s="20" t="s">
        <v>129</v>
      </c>
      <c r="I89" s="20" t="s">
        <v>126</v>
      </c>
      <c r="J89" s="39"/>
    </row>
    <row r="90" customFormat="1" spans="3:10">
      <c r="C90" s="20" t="s">
        <v>166</v>
      </c>
      <c r="D90" s="29" t="s">
        <v>167</v>
      </c>
      <c r="E90" s="20">
        <v>1</v>
      </c>
      <c r="F90" s="30">
        <v>44012</v>
      </c>
      <c r="G90" s="20">
        <v>125000</v>
      </c>
      <c r="H90" s="20" t="s">
        <v>125</v>
      </c>
      <c r="I90" s="20" t="s">
        <v>168</v>
      </c>
      <c r="J90" s="39"/>
    </row>
    <row r="91" customFormat="1" spans="3:10">
      <c r="C91" s="20" t="s">
        <v>166</v>
      </c>
      <c r="D91" s="29" t="s">
        <v>167</v>
      </c>
      <c r="E91" s="20">
        <v>2</v>
      </c>
      <c r="F91" s="30">
        <v>44089</v>
      </c>
      <c r="G91" s="20">
        <v>125000</v>
      </c>
      <c r="H91" s="20" t="s">
        <v>125</v>
      </c>
      <c r="I91" s="20" t="s">
        <v>126</v>
      </c>
      <c r="J91" s="39"/>
    </row>
    <row r="92" customFormat="1" spans="3:10">
      <c r="C92" s="20" t="s">
        <v>169</v>
      </c>
      <c r="D92" s="31" t="s">
        <v>170</v>
      </c>
      <c r="E92" s="20">
        <v>2</v>
      </c>
      <c r="F92" s="30">
        <v>44068</v>
      </c>
      <c r="G92" s="20">
        <v>30000</v>
      </c>
      <c r="H92" s="20" t="s">
        <v>125</v>
      </c>
      <c r="I92" s="20" t="s">
        <v>126</v>
      </c>
      <c r="J92" s="39"/>
    </row>
    <row r="93" customFormat="1" spans="3:10">
      <c r="C93" s="20" t="s">
        <v>171</v>
      </c>
      <c r="D93" s="31" t="s">
        <v>172</v>
      </c>
      <c r="E93" s="20">
        <v>2</v>
      </c>
      <c r="F93" s="30">
        <v>44068</v>
      </c>
      <c r="G93" s="20">
        <v>30000</v>
      </c>
      <c r="H93" s="20" t="s">
        <v>125</v>
      </c>
      <c r="I93" s="20" t="s">
        <v>126</v>
      </c>
      <c r="J93" s="39"/>
    </row>
    <row r="94" customFormat="1" spans="3:10">
      <c r="C94" s="20" t="s">
        <v>173</v>
      </c>
      <c r="D94" s="31" t="s">
        <v>174</v>
      </c>
      <c r="E94" s="20">
        <v>2</v>
      </c>
      <c r="F94" s="30">
        <v>44076</v>
      </c>
      <c r="G94" s="20">
        <v>30000</v>
      </c>
      <c r="H94" s="20" t="s">
        <v>125</v>
      </c>
      <c r="I94" s="20" t="s">
        <v>126</v>
      </c>
      <c r="J94" s="39"/>
    </row>
    <row r="95" customFormat="1" spans="3:10">
      <c r="C95" s="20" t="s">
        <v>175</v>
      </c>
      <c r="D95" s="29" t="s">
        <v>176</v>
      </c>
      <c r="E95" s="20">
        <v>2</v>
      </c>
      <c r="F95" s="30">
        <v>44104</v>
      </c>
      <c r="G95" s="20">
        <v>88000</v>
      </c>
      <c r="H95" s="20" t="s">
        <v>125</v>
      </c>
      <c r="I95" s="20" t="s">
        <v>126</v>
      </c>
      <c r="J95" s="39"/>
    </row>
    <row r="96" customFormat="1" spans="3:10">
      <c r="C96" s="20" t="s">
        <v>177</v>
      </c>
      <c r="D96" s="31" t="s">
        <v>178</v>
      </c>
      <c r="E96" s="20">
        <v>1</v>
      </c>
      <c r="F96" s="30">
        <v>44151</v>
      </c>
      <c r="G96" s="20">
        <v>20270</v>
      </c>
      <c r="H96" s="20" t="s">
        <v>107</v>
      </c>
      <c r="I96" s="20" t="s">
        <v>126</v>
      </c>
      <c r="J96" s="39"/>
    </row>
    <row r="97" customFormat="1" spans="3:10">
      <c r="C97" s="20" t="s">
        <v>179</v>
      </c>
      <c r="D97" s="31" t="s">
        <v>180</v>
      </c>
      <c r="E97" s="20">
        <v>3</v>
      </c>
      <c r="F97" s="30">
        <v>44190</v>
      </c>
      <c r="G97" s="20">
        <v>104280</v>
      </c>
      <c r="H97" s="20" t="s">
        <v>125</v>
      </c>
      <c r="I97" s="20" t="s">
        <v>126</v>
      </c>
      <c r="J97" s="39"/>
    </row>
    <row r="98" customFormat="1" spans="3:10">
      <c r="C98" s="20" t="s">
        <v>181</v>
      </c>
      <c r="D98" s="29" t="s">
        <v>182</v>
      </c>
      <c r="E98" s="20">
        <v>2</v>
      </c>
      <c r="F98" s="30">
        <v>44134</v>
      </c>
      <c r="G98" s="20">
        <v>231000</v>
      </c>
      <c r="H98" s="20" t="s">
        <v>125</v>
      </c>
      <c r="I98" s="20" t="s">
        <v>201</v>
      </c>
      <c r="J98" s="39"/>
    </row>
    <row r="99" customFormat="1" spans="3:10">
      <c r="C99" s="20" t="s">
        <v>181</v>
      </c>
      <c r="D99" s="29" t="s">
        <v>182</v>
      </c>
      <c r="E99" s="20">
        <v>3</v>
      </c>
      <c r="F99" s="30">
        <v>44180</v>
      </c>
      <c r="G99" s="20">
        <v>115500</v>
      </c>
      <c r="H99" s="20" t="s">
        <v>125</v>
      </c>
      <c r="I99" s="20" t="s">
        <v>201</v>
      </c>
      <c r="J99" s="39"/>
    </row>
    <row r="100" customFormat="1" spans="3:10">
      <c r="C100" s="20" t="s">
        <v>181</v>
      </c>
      <c r="D100" s="29" t="s">
        <v>182</v>
      </c>
      <c r="E100" s="20">
        <v>4</v>
      </c>
      <c r="F100" s="30">
        <v>44362</v>
      </c>
      <c r="G100" s="20">
        <v>38500</v>
      </c>
      <c r="H100" s="20" t="s">
        <v>125</v>
      </c>
      <c r="I100" s="20" t="s">
        <v>201</v>
      </c>
      <c r="J100" s="39"/>
    </row>
    <row r="101" customFormat="1" spans="3:10">
      <c r="C101" s="20" t="s">
        <v>183</v>
      </c>
      <c r="D101" s="20" t="s">
        <v>184</v>
      </c>
      <c r="E101" s="20">
        <v>2</v>
      </c>
      <c r="F101" s="30">
        <v>44165</v>
      </c>
      <c r="G101" s="20">
        <v>146280</v>
      </c>
      <c r="H101" s="20" t="s">
        <v>125</v>
      </c>
      <c r="I101" s="20" t="s">
        <v>126</v>
      </c>
      <c r="J101" s="39"/>
    </row>
    <row r="102" customFormat="1" spans="3:10">
      <c r="C102" s="20" t="s">
        <v>223</v>
      </c>
      <c r="D102" s="20" t="s">
        <v>224</v>
      </c>
      <c r="E102" s="20">
        <v>2</v>
      </c>
      <c r="F102" s="30">
        <v>44226</v>
      </c>
      <c r="G102" s="20">
        <v>35219</v>
      </c>
      <c r="H102" s="20" t="s">
        <v>105</v>
      </c>
      <c r="I102" s="20" t="s">
        <v>126</v>
      </c>
      <c r="J102" s="39"/>
    </row>
    <row r="103" customFormat="1" spans="3:10">
      <c r="C103" s="20" t="s">
        <v>186</v>
      </c>
      <c r="D103" s="20" t="s">
        <v>187</v>
      </c>
      <c r="E103" s="20">
        <v>1</v>
      </c>
      <c r="F103" s="30">
        <v>44134</v>
      </c>
      <c r="G103" s="20">
        <v>195000</v>
      </c>
      <c r="H103" s="20" t="s">
        <v>105</v>
      </c>
      <c r="I103" s="20" t="s">
        <v>188</v>
      </c>
      <c r="J103" s="39"/>
    </row>
    <row r="104" customFormat="1" spans="3:10">
      <c r="C104" s="20" t="s">
        <v>209</v>
      </c>
      <c r="D104" s="20" t="s">
        <v>210</v>
      </c>
      <c r="E104" s="20">
        <v>2</v>
      </c>
      <c r="F104" s="30">
        <v>44195</v>
      </c>
      <c r="G104" s="20">
        <v>381600</v>
      </c>
      <c r="H104" s="20" t="s">
        <v>105</v>
      </c>
      <c r="I104" s="20" t="s">
        <v>211</v>
      </c>
      <c r="J104" s="39"/>
    </row>
    <row r="105" customFormat="1" spans="5:10">
      <c r="E105" s="20"/>
      <c r="F105" s="30" t="s">
        <v>79</v>
      </c>
      <c r="G105" s="20">
        <f>SUM(G71:G104)</f>
        <v>9116826.9</v>
      </c>
      <c r="H105" s="20"/>
      <c r="I105" s="20"/>
      <c r="J105" s="39"/>
    </row>
    <row r="106" customFormat="1" spans="3:8">
      <c r="C106" s="21" t="s">
        <v>80</v>
      </c>
      <c r="D106" s="21"/>
      <c r="E106" s="21"/>
      <c r="F106" s="21"/>
      <c r="G106" s="21"/>
      <c r="H106" s="21"/>
    </row>
    <row r="107" customFormat="1" spans="3:9">
      <c r="C107" s="18" t="s">
        <v>74</v>
      </c>
      <c r="D107" s="18" t="s">
        <v>28</v>
      </c>
      <c r="E107" s="18" t="s">
        <v>81</v>
      </c>
      <c r="F107" s="18" t="s">
        <v>82</v>
      </c>
      <c r="G107" s="18" t="s">
        <v>83</v>
      </c>
      <c r="H107" s="18" t="s">
        <v>38</v>
      </c>
      <c r="I107" s="18" t="s">
        <v>78</v>
      </c>
    </row>
    <row r="108" customFormat="1" spans="3:9">
      <c r="C108" s="34" t="s">
        <v>212</v>
      </c>
      <c r="D108" s="18" t="s">
        <v>213</v>
      </c>
      <c r="E108" s="18"/>
      <c r="F108" s="35">
        <v>44463</v>
      </c>
      <c r="G108" s="34">
        <v>89600</v>
      </c>
      <c r="H108" s="18"/>
      <c r="I108" s="18" t="s">
        <v>214</v>
      </c>
    </row>
    <row r="109" customFormat="1" spans="3:9">
      <c r="C109" s="36" t="s">
        <v>215</v>
      </c>
      <c r="D109" s="18" t="s">
        <v>216</v>
      </c>
      <c r="E109" s="35">
        <v>44276</v>
      </c>
      <c r="F109" s="35">
        <v>44276</v>
      </c>
      <c r="G109" s="18">
        <v>358742.2</v>
      </c>
      <c r="H109" s="18"/>
      <c r="I109" s="18" t="s">
        <v>214</v>
      </c>
    </row>
    <row r="110" customFormat="1" spans="3:9">
      <c r="C110" s="36" t="s">
        <v>225</v>
      </c>
      <c r="D110" s="29" t="s">
        <v>182</v>
      </c>
      <c r="E110" s="35">
        <v>44226</v>
      </c>
      <c r="F110" s="35">
        <v>44429</v>
      </c>
      <c r="G110" s="18">
        <v>61287.5</v>
      </c>
      <c r="H110" s="18"/>
      <c r="I110" s="18" t="s">
        <v>214</v>
      </c>
    </row>
    <row r="111" customFormat="1" spans="3:9">
      <c r="C111" s="36" t="s">
        <v>226</v>
      </c>
      <c r="D111" s="18" t="s">
        <v>227</v>
      </c>
      <c r="E111" s="35">
        <v>44561</v>
      </c>
      <c r="F111" s="35">
        <v>44561</v>
      </c>
      <c r="G111" s="18">
        <v>125000</v>
      </c>
      <c r="H111" s="18"/>
      <c r="I111" s="18" t="s">
        <v>214</v>
      </c>
    </row>
    <row r="112" customFormat="1" spans="3:9">
      <c r="C112" s="20" t="s">
        <v>160</v>
      </c>
      <c r="D112" s="31" t="s">
        <v>161</v>
      </c>
      <c r="E112" s="2"/>
      <c r="F112" s="2"/>
      <c r="G112" s="2"/>
      <c r="H112" s="2"/>
      <c r="I112" s="2"/>
    </row>
    <row r="113" customFormat="1" spans="3:9">
      <c r="C113" s="2"/>
      <c r="D113" s="2"/>
      <c r="E113" s="2"/>
      <c r="F113" s="2"/>
      <c r="G113" s="2"/>
      <c r="H113" s="2"/>
      <c r="I113" s="2"/>
    </row>
    <row r="114" customFormat="1" spans="3:9">
      <c r="C114" s="2"/>
      <c r="D114" s="2"/>
      <c r="E114" s="2"/>
      <c r="F114" s="2" t="s">
        <v>79</v>
      </c>
      <c r="G114" s="2">
        <f>SUM(G108:G113)</f>
        <v>634629.7</v>
      </c>
      <c r="H114" s="2"/>
      <c r="I114" s="2"/>
    </row>
    <row r="115" customFormat="1" spans="3:9">
      <c r="C115" s="37" t="s">
        <v>84</v>
      </c>
      <c r="D115" s="38"/>
      <c r="E115" s="38"/>
      <c r="F115" s="38"/>
      <c r="G115" s="38"/>
      <c r="H115" s="38"/>
      <c r="I115" s="38"/>
    </row>
    <row r="116" customFormat="1" spans="3:9">
      <c r="C116" s="18" t="s">
        <v>74</v>
      </c>
      <c r="D116" s="18" t="s">
        <v>28</v>
      </c>
      <c r="E116" s="18" t="s">
        <v>81</v>
      </c>
      <c r="F116" s="18" t="s">
        <v>82</v>
      </c>
      <c r="G116" s="18" t="s">
        <v>83</v>
      </c>
      <c r="H116" s="18" t="s">
        <v>38</v>
      </c>
      <c r="I116" s="18" t="s">
        <v>78</v>
      </c>
    </row>
    <row r="117" customFormat="1" spans="3:9">
      <c r="C117" s="18" t="s">
        <v>217</v>
      </c>
      <c r="D117" s="31" t="s">
        <v>161</v>
      </c>
      <c r="E117" s="35">
        <v>44182</v>
      </c>
      <c r="F117" s="35">
        <v>44183</v>
      </c>
      <c r="G117" s="34">
        <v>345420</v>
      </c>
      <c r="H117" s="18"/>
      <c r="I117" s="18" t="s">
        <v>218</v>
      </c>
    </row>
    <row r="118" customFormat="1" spans="3:9">
      <c r="C118" s="34" t="s">
        <v>220</v>
      </c>
      <c r="D118" s="18" t="s">
        <v>213</v>
      </c>
      <c r="E118" s="35">
        <v>44182</v>
      </c>
      <c r="F118" s="35">
        <v>44182</v>
      </c>
      <c r="G118" s="34">
        <v>248560</v>
      </c>
      <c r="H118" s="18"/>
      <c r="I118" s="18" t="s">
        <v>218</v>
      </c>
    </row>
    <row r="119" customFormat="1" spans="3:9">
      <c r="C119" s="34" t="s">
        <v>228</v>
      </c>
      <c r="D119" s="18" t="s">
        <v>229</v>
      </c>
      <c r="E119" s="35">
        <v>44189</v>
      </c>
      <c r="F119" s="35">
        <v>44189</v>
      </c>
      <c r="G119" s="34">
        <v>60000</v>
      </c>
      <c r="H119" s="18"/>
      <c r="I119" s="18" t="s">
        <v>218</v>
      </c>
    </row>
    <row r="120" customFormat="1" spans="3:9">
      <c r="C120" s="18" t="s">
        <v>230</v>
      </c>
      <c r="D120" s="18" t="s">
        <v>229</v>
      </c>
      <c r="E120" s="35">
        <v>44189</v>
      </c>
      <c r="F120" s="35">
        <v>44189</v>
      </c>
      <c r="G120" s="34">
        <v>20069000</v>
      </c>
      <c r="H120" s="18"/>
      <c r="I120" s="18" t="s">
        <v>218</v>
      </c>
    </row>
    <row r="121" customFormat="1" spans="3:9">
      <c r="C121" s="34" t="s">
        <v>231</v>
      </c>
      <c r="D121" s="18" t="s">
        <v>229</v>
      </c>
      <c r="E121" s="35">
        <v>44189</v>
      </c>
      <c r="F121" s="35">
        <v>44189</v>
      </c>
      <c r="G121" s="34">
        <v>10000000</v>
      </c>
      <c r="H121" s="18"/>
      <c r="I121" s="18" t="s">
        <v>218</v>
      </c>
    </row>
    <row r="122" customFormat="1" spans="3:9">
      <c r="C122" s="18" t="s">
        <v>232</v>
      </c>
      <c r="D122" s="18" t="s">
        <v>184</v>
      </c>
      <c r="E122" s="35">
        <v>44188</v>
      </c>
      <c r="F122" s="35">
        <v>44188</v>
      </c>
      <c r="G122" s="18">
        <v>130668.32</v>
      </c>
      <c r="H122" s="18"/>
      <c r="I122" s="18" t="s">
        <v>218</v>
      </c>
    </row>
    <row r="123" customFormat="1" spans="4:9">
      <c r="D123" s="18"/>
      <c r="E123" s="35"/>
      <c r="F123" s="35"/>
      <c r="G123" s="18"/>
      <c r="H123" s="18"/>
      <c r="I123" s="18"/>
    </row>
    <row r="124" customFormat="1" spans="3:9">
      <c r="C124" s="18"/>
      <c r="D124" s="18"/>
      <c r="E124" s="35"/>
      <c r="F124" s="35"/>
      <c r="G124" s="18"/>
      <c r="H124" s="18"/>
      <c r="I124" s="18"/>
    </row>
    <row r="125" customFormat="1" spans="3:9">
      <c r="C125" s="20"/>
      <c r="D125" s="20"/>
      <c r="E125" s="20"/>
      <c r="F125" s="30"/>
      <c r="G125" s="20"/>
      <c r="H125" s="20"/>
      <c r="I125" s="20"/>
    </row>
    <row r="126" customFormat="1" spans="3:9">
      <c r="C126" s="20"/>
      <c r="D126" s="20"/>
      <c r="E126" s="20"/>
      <c r="F126" s="20"/>
      <c r="G126" s="20"/>
      <c r="H126" s="20"/>
      <c r="I126" s="20"/>
    </row>
    <row r="127" customFormat="1" spans="3:9">
      <c r="C127" s="2"/>
      <c r="D127" s="2"/>
      <c r="E127" s="2"/>
      <c r="F127" s="2" t="s">
        <v>79</v>
      </c>
      <c r="G127" s="2">
        <f>SUM(G117:G126)</f>
        <v>30853648.32</v>
      </c>
      <c r="H127" s="2"/>
      <c r="I127" s="2"/>
    </row>
    <row r="128" customFormat="1" spans="3:9">
      <c r="C128" s="16" t="s">
        <v>42</v>
      </c>
      <c r="D128" s="10"/>
      <c r="E128" s="10"/>
      <c r="F128" s="10"/>
      <c r="G128" s="10"/>
      <c r="H128" s="10"/>
      <c r="I128" s="10"/>
    </row>
    <row r="129" customFormat="1" spans="3:9">
      <c r="C129" s="16" t="s">
        <v>43</v>
      </c>
      <c r="D129" s="40"/>
      <c r="E129" s="41"/>
      <c r="F129" s="41"/>
      <c r="G129" s="41"/>
      <c r="H129" s="41"/>
      <c r="I129" s="48"/>
    </row>
    <row r="131" spans="3:11">
      <c r="C131" s="8" t="s">
        <v>85</v>
      </c>
      <c r="D131" s="5"/>
      <c r="E131" s="5"/>
      <c r="F131" s="5"/>
      <c r="G131" s="5"/>
      <c r="H131" s="5"/>
      <c r="I131" s="5"/>
      <c r="J131" s="2"/>
      <c r="K131" s="2"/>
    </row>
    <row r="132" spans="3:11">
      <c r="C132" s="42" t="s">
        <v>74</v>
      </c>
      <c r="D132" s="42" t="s">
        <v>28</v>
      </c>
      <c r="E132" s="42" t="s">
        <v>86</v>
      </c>
      <c r="F132" s="42" t="s">
        <v>87</v>
      </c>
      <c r="G132" s="42" t="s">
        <v>88</v>
      </c>
      <c r="H132" s="42" t="s">
        <v>89</v>
      </c>
      <c r="I132" s="42" t="s">
        <v>90</v>
      </c>
      <c r="J132" s="49" t="s">
        <v>91</v>
      </c>
      <c r="K132" s="42" t="s">
        <v>92</v>
      </c>
    </row>
    <row r="133" spans="3:11">
      <c r="C133" s="2"/>
      <c r="D133" s="2"/>
      <c r="E133" s="2"/>
      <c r="F133" s="2"/>
      <c r="G133" s="2"/>
      <c r="H133" s="2" t="s">
        <v>93</v>
      </c>
      <c r="I133" s="50">
        <v>44162</v>
      </c>
      <c r="J133" s="2" t="s">
        <v>94</v>
      </c>
      <c r="K133" s="51"/>
    </row>
    <row r="134" spans="3:11">
      <c r="C134" s="2"/>
      <c r="D134" s="2"/>
      <c r="E134" s="2"/>
      <c r="F134" s="2"/>
      <c r="G134" s="2"/>
      <c r="H134" s="2"/>
      <c r="I134" s="2"/>
      <c r="J134" s="2"/>
      <c r="K134" s="51"/>
    </row>
    <row r="135" spans="3:11">
      <c r="C135" s="2"/>
      <c r="D135" s="2"/>
      <c r="E135" s="2"/>
      <c r="F135" s="2"/>
      <c r="G135" s="2"/>
      <c r="H135" s="2"/>
      <c r="I135" s="2"/>
      <c r="J135" s="2"/>
      <c r="K135" s="51"/>
    </row>
    <row r="136" spans="3:11">
      <c r="C136" s="16" t="s">
        <v>42</v>
      </c>
      <c r="D136" s="43"/>
      <c r="E136" s="43"/>
      <c r="F136" s="43"/>
      <c r="G136" s="43"/>
      <c r="H136" s="43"/>
      <c r="I136" s="43"/>
      <c r="J136" s="43"/>
      <c r="K136" s="43"/>
    </row>
    <row r="137" spans="3:11">
      <c r="C137" s="16" t="s">
        <v>43</v>
      </c>
      <c r="D137" s="43"/>
      <c r="E137" s="43"/>
      <c r="F137" s="43"/>
      <c r="G137" s="43"/>
      <c r="H137" s="43"/>
      <c r="I137" s="43"/>
      <c r="J137" s="43"/>
      <c r="K137" s="43"/>
    </row>
    <row r="139" customFormat="1" spans="3:3">
      <c r="C139" s="44" t="s">
        <v>95</v>
      </c>
    </row>
    <row r="140" spans="3:11">
      <c r="C140" s="42" t="s">
        <v>74</v>
      </c>
      <c r="D140" s="42" t="s">
        <v>28</v>
      </c>
      <c r="E140" s="42" t="s">
        <v>86</v>
      </c>
      <c r="F140" s="42" t="s">
        <v>87</v>
      </c>
      <c r="G140" s="42" t="s">
        <v>88</v>
      </c>
      <c r="H140" s="42" t="s">
        <v>89</v>
      </c>
      <c r="I140" s="42" t="s">
        <v>90</v>
      </c>
      <c r="J140" s="49" t="s">
        <v>91</v>
      </c>
      <c r="K140" s="42" t="s">
        <v>92</v>
      </c>
    </row>
    <row r="141" spans="3:11">
      <c r="C141" s="2"/>
      <c r="D141" s="2"/>
      <c r="E141" s="2"/>
      <c r="F141" s="2"/>
      <c r="G141" s="2"/>
      <c r="H141" s="2" t="s">
        <v>96</v>
      </c>
      <c r="I141" s="50">
        <v>44162</v>
      </c>
      <c r="J141" s="2" t="s">
        <v>97</v>
      </c>
      <c r="K141" s="51"/>
    </row>
    <row r="142" spans="3:11">
      <c r="C142" s="2"/>
      <c r="D142" s="2"/>
      <c r="E142" s="2"/>
      <c r="F142" s="2"/>
      <c r="G142" s="2"/>
      <c r="H142" s="2"/>
      <c r="I142" s="2"/>
      <c r="J142" s="2"/>
      <c r="K142" s="51"/>
    </row>
    <row r="143" spans="3:11">
      <c r="C143" s="2"/>
      <c r="D143" s="2"/>
      <c r="E143" s="2"/>
      <c r="F143" s="2"/>
      <c r="G143" s="2"/>
      <c r="H143" s="2"/>
      <c r="I143" s="2"/>
      <c r="J143" s="2"/>
      <c r="K143" s="51"/>
    </row>
    <row r="144" spans="3:11">
      <c r="C144" s="16" t="s">
        <v>42</v>
      </c>
      <c r="D144" s="43"/>
      <c r="E144" s="43"/>
      <c r="F144" s="43"/>
      <c r="G144" s="43"/>
      <c r="H144" s="43"/>
      <c r="I144" s="43"/>
      <c r="J144" s="43"/>
      <c r="K144" s="43"/>
    </row>
    <row r="145" spans="3:11">
      <c r="C145" s="16" t="s">
        <v>43</v>
      </c>
      <c r="D145" s="43"/>
      <c r="E145" s="43"/>
      <c r="F145" s="43"/>
      <c r="G145" s="43"/>
      <c r="H145" s="43"/>
      <c r="I145" s="43"/>
      <c r="J145" s="43"/>
      <c r="K145" s="43"/>
    </row>
    <row r="147" customFormat="1" spans="3:3">
      <c r="C147" s="44" t="s">
        <v>98</v>
      </c>
    </row>
    <row r="154" spans="3:11">
      <c r="C154" s="16" t="s">
        <v>42</v>
      </c>
      <c r="D154" s="43"/>
      <c r="E154" s="43"/>
      <c r="F154" s="43"/>
      <c r="G154" s="43"/>
      <c r="H154" s="43"/>
      <c r="I154" s="43"/>
      <c r="J154" s="43"/>
      <c r="K154" s="43"/>
    </row>
    <row r="155" spans="3:11">
      <c r="C155" s="16" t="s">
        <v>43</v>
      </c>
      <c r="D155" s="43"/>
      <c r="E155" s="43"/>
      <c r="F155" s="43"/>
      <c r="G155" s="43"/>
      <c r="H155" s="43"/>
      <c r="I155" s="43"/>
      <c r="J155" s="43"/>
      <c r="K155" s="43"/>
    </row>
    <row r="158" customFormat="1" spans="3:3">
      <c r="C158" s="44" t="s">
        <v>99</v>
      </c>
    </row>
    <row r="159" spans="3:11">
      <c r="C159" s="45"/>
      <c r="D159" s="45"/>
      <c r="E159" s="45"/>
      <c r="F159" s="45"/>
      <c r="G159" s="45"/>
      <c r="H159" s="45"/>
      <c r="I159" s="45"/>
      <c r="J159" s="45"/>
      <c r="K159" s="45"/>
    </row>
    <row r="160" spans="3:11">
      <c r="C160" s="46"/>
      <c r="D160" s="46"/>
      <c r="E160" s="46"/>
      <c r="F160" s="46"/>
      <c r="G160" s="46"/>
      <c r="H160" s="46"/>
      <c r="I160" s="46"/>
      <c r="J160" s="46"/>
      <c r="K160" s="46"/>
    </row>
    <row r="161" spans="3:11">
      <c r="C161" s="2"/>
      <c r="D161" s="2"/>
      <c r="E161" s="2"/>
      <c r="F161" s="2"/>
      <c r="G161" s="2"/>
      <c r="H161" s="2"/>
      <c r="I161" s="2"/>
      <c r="J161" s="2"/>
      <c r="K161" s="2"/>
    </row>
    <row r="162" spans="3:11">
      <c r="C162" s="16" t="s">
        <v>42</v>
      </c>
      <c r="D162" s="43"/>
      <c r="E162" s="43"/>
      <c r="F162" s="43"/>
      <c r="G162" s="43"/>
      <c r="H162" s="43"/>
      <c r="I162" s="43"/>
      <c r="J162" s="43"/>
      <c r="K162" s="43"/>
    </row>
    <row r="163" spans="3:11">
      <c r="C163" s="16" t="s">
        <v>43</v>
      </c>
      <c r="D163" s="43"/>
      <c r="E163" s="43"/>
      <c r="F163" s="43"/>
      <c r="G163" s="43"/>
      <c r="H163" s="43"/>
      <c r="I163" s="43"/>
      <c r="J163" s="43"/>
      <c r="K163" s="43"/>
    </row>
    <row r="165" customFormat="1" spans="3:3">
      <c r="C165" s="44" t="s">
        <v>100</v>
      </c>
    </row>
    <row r="166" spans="3:11">
      <c r="C166" s="47"/>
      <c r="D166" s="47"/>
      <c r="E166" s="47"/>
      <c r="F166" s="47"/>
      <c r="G166" s="47"/>
      <c r="H166" s="47"/>
      <c r="I166" s="47"/>
      <c r="J166" s="47"/>
      <c r="K166" s="47"/>
    </row>
    <row r="167" spans="3:11">
      <c r="C167" s="46"/>
      <c r="D167" s="46"/>
      <c r="E167" s="46"/>
      <c r="F167" s="46"/>
      <c r="G167" s="46"/>
      <c r="H167" s="46"/>
      <c r="I167" s="46"/>
      <c r="J167" s="46"/>
      <c r="K167" s="46"/>
    </row>
    <row r="168" spans="3:11">
      <c r="C168" s="2"/>
      <c r="D168" s="2"/>
      <c r="E168" s="2"/>
      <c r="F168" s="2"/>
      <c r="G168" s="2"/>
      <c r="H168" s="2"/>
      <c r="I168" s="2"/>
      <c r="J168" s="2"/>
      <c r="K168" s="2"/>
    </row>
    <row r="169" spans="3:11">
      <c r="C169" s="16" t="s">
        <v>42</v>
      </c>
      <c r="D169" s="43"/>
      <c r="E169" s="43"/>
      <c r="F169" s="43"/>
      <c r="G169" s="43"/>
      <c r="H169" s="43"/>
      <c r="I169" s="43"/>
      <c r="J169" s="43"/>
      <c r="K169" s="43"/>
    </row>
    <row r="170" spans="3:11">
      <c r="C170" s="16" t="s">
        <v>43</v>
      </c>
      <c r="D170" s="43"/>
      <c r="E170" s="43"/>
      <c r="F170" s="43"/>
      <c r="G170" s="43"/>
      <c r="H170" s="43"/>
      <c r="I170" s="43"/>
      <c r="J170" s="43"/>
      <c r="K170" s="43"/>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6:H56"/>
    <mergeCell ref="C57:I57"/>
    <mergeCell ref="C69:I69"/>
    <mergeCell ref="C106:H106"/>
    <mergeCell ref="C115:I115"/>
    <mergeCell ref="D128:I128"/>
    <mergeCell ref="D129:I129"/>
    <mergeCell ref="D136:K136"/>
    <mergeCell ref="D137:K137"/>
    <mergeCell ref="D144:K144"/>
    <mergeCell ref="D145:K145"/>
    <mergeCell ref="D154:K154"/>
    <mergeCell ref="D155:K155"/>
    <mergeCell ref="D162:K162"/>
    <mergeCell ref="D163:K163"/>
    <mergeCell ref="D169:K169"/>
    <mergeCell ref="D170:K17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周例会沟通汇报内容</vt:lpstr>
      <vt:lpstr>11.23-11.27</vt:lpstr>
      <vt:lpstr>11.30-12.7</vt:lpstr>
      <vt:lpstr>12.14-12.21</vt:lpstr>
      <vt:lpstr>12.21-12.28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杨霞</cp:lastModifiedBy>
  <dcterms:created xsi:type="dcterms:W3CDTF">2006-09-16T00:00:00Z</dcterms:created>
  <dcterms:modified xsi:type="dcterms:W3CDTF">2020-12-28T09:19:42Z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