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周例会沟通汇报内容" sheetId="1" r:id="rId1"/>
  </sheets>
  <calcPr calcId="144525"/>
</workbook>
</file>

<file path=xl/sharedStrings.xml><?xml version="1.0" encoding="utf-8"?>
<sst xmlns="http://schemas.openxmlformats.org/spreadsheetml/2006/main" count="420" uniqueCount="266">
  <si>
    <t>1）综合行政（郭建芳）</t>
  </si>
  <si>
    <t>北京</t>
  </si>
  <si>
    <t>宁波</t>
  </si>
  <si>
    <t>呼和浩特</t>
  </si>
  <si>
    <t>总数</t>
  </si>
  <si>
    <t>职员数</t>
  </si>
  <si>
    <t>本周入职</t>
  </si>
  <si>
    <t>本周转正</t>
  </si>
  <si>
    <t>本周离职</t>
  </si>
  <si>
    <t>直接列人名</t>
  </si>
  <si>
    <t>钱涛</t>
  </si>
  <si>
    <t>本周请假</t>
  </si>
  <si>
    <t>差旅情况</t>
  </si>
  <si>
    <t>孟天桥-山西阳泉；陈敬康-郴州，崔晓成-重庆；鲍爽-重庆；高宏博-重庆；肖旭-重庆；王琪-呼和浩特；赵强-广州；李忠建-常德；刘建军-内蒙；张超-武汉；张忠强-常德；翟东冉-山西太原</t>
  </si>
  <si>
    <t>杨唐辉-郴州；李俊楠-常德；周泽宇-武汉</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</si>
  <si>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</si>
  <si>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</si>
  <si>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</si>
  <si>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</si>
  <si>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</si>
  <si>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</si>
  <si>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</si>
  <si>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</si>
  <si>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</si>
  <si>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</si>
  <si>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</si>
  <si>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</si>
  <si>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</si>
  <si>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</si>
  <si>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</si>
  <si>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</si>
  <si>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</si>
  <si>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</si>
  <si>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</si>
  <si>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</si>
  <si>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</si>
  <si>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</si>
  <si>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</si>
  <si>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 xml:space="preserve"> 
2020 内蒙烟草安全运维管理平台项目</t>
  </si>
  <si>
    <t>2020.11.24</t>
  </si>
  <si>
    <t>2021.2.1</t>
  </si>
  <si>
    <t>孟天骄</t>
  </si>
  <si>
    <t>北京信息安全测评中心</t>
  </si>
  <si>
    <t>2020.10.26</t>
  </si>
  <si>
    <t>2020.11.30</t>
  </si>
  <si>
    <t>2020中国进出口银行 新数据中心高端存储阵列设备采购项目</t>
  </si>
  <si>
    <t>2020.10.19</t>
  </si>
  <si>
    <t>2020.11.10</t>
  </si>
  <si>
    <t>创云融达信息技术（天津）有限公司</t>
  </si>
  <si>
    <t>湖北新业烟草薄片开发有限公司经营管理信息系统优化项目</t>
  </si>
  <si>
    <t>2020.10.20</t>
  </si>
  <si>
    <t>2020.11.11</t>
  </si>
  <si>
    <t>山西省烟草公司阳泉市公司机房小机服务器及网络安全设备系统维保服务</t>
  </si>
  <si>
    <t>2020.10.12</t>
  </si>
  <si>
    <t>2020.10.30</t>
  </si>
  <si>
    <t>2020年天津联通信息系统AI运营服务平台公开招标采购项目</t>
  </si>
  <si>
    <t>2020.10.15</t>
  </si>
  <si>
    <t>2020.10.31</t>
  </si>
  <si>
    <t>天津瀚海智慧科技有限公司</t>
  </si>
  <si>
    <t>回款￥5550，未回款：￥9450</t>
  </si>
  <si>
    <t>2020蒙昆烟厂统一门户项目（蒙昆企业数据中心项目（第四标段：数据门户））</t>
  </si>
  <si>
    <t>2020.8.26</t>
  </si>
  <si>
    <t>2020.10.25</t>
  </si>
  <si>
    <t>履约保证金-未回情况</t>
  </si>
  <si>
    <t>项目经理</t>
  </si>
  <si>
    <t>ACL20012-2020企业数据中心项目（第四标段：数据门户）</t>
  </si>
  <si>
    <t>2020.9.15</t>
  </si>
  <si>
    <t>2021.3.31</t>
  </si>
  <si>
    <t>韩健</t>
  </si>
  <si>
    <t>ACL20004-2020重庆中烟工业责任有限公司信息安全运维系统项目</t>
  </si>
  <si>
    <t>2020.3.5</t>
  </si>
  <si>
    <t>2020.3.31</t>
  </si>
  <si>
    <t>鲍爽</t>
  </si>
  <si>
    <t>ACL20001-2020蒙昆烟厂安全运维系统项目</t>
  </si>
  <si>
    <t>2020.1.16</t>
  </si>
  <si>
    <t>2020.10.1</t>
  </si>
  <si>
    <t>王琪</t>
  </si>
  <si>
    <t>ACL19011-
2019湖南中烟常德卷烟厂易地技改项目—IT运维系统项目</t>
  </si>
  <si>
    <t>2019.12.11</t>
  </si>
  <si>
    <t>2020.5.30</t>
  </si>
  <si>
    <t>李忠建</t>
  </si>
  <si>
    <t>ACL19014-
2020湖南中烟异地技改专题项</t>
  </si>
  <si>
    <t>2019.12.10</t>
  </si>
  <si>
    <t>ACL9017-2019文旅部监控</t>
  </si>
  <si>
    <t>2019.12.31</t>
  </si>
  <si>
    <t>崔晓成</t>
  </si>
  <si>
    <t>上周决议事项跟进</t>
  </si>
  <si>
    <t>事项任务名称</t>
  </si>
  <si>
    <t>责任人</t>
  </si>
  <si>
    <t>是否完成</t>
  </si>
  <si>
    <t>未完成的原因</t>
  </si>
  <si>
    <t>处理办法</t>
  </si>
  <si>
    <t>行政</t>
  </si>
  <si>
    <t>ISO9001维护项目文档</t>
  </si>
  <si>
    <t>翟东冉</t>
  </si>
  <si>
    <t>已提交</t>
  </si>
  <si>
    <t>完成</t>
  </si>
  <si>
    <t>ISO9001集成项目文档</t>
  </si>
  <si>
    <t>国信余国华配合</t>
  </si>
  <si>
    <t>ISO软件开发项目文档</t>
  </si>
  <si>
    <t>郭建芳</t>
  </si>
  <si>
    <t>用ISO20001的软件开发文档</t>
  </si>
  <si>
    <t>产品测试报告（自动化和云管）</t>
  </si>
  <si>
    <t>张忠强</t>
  </si>
  <si>
    <t>未完成</t>
  </si>
  <si>
    <t>未安排在本周</t>
  </si>
  <si>
    <t>测试报告需提交操作手册和功能使用录屏文件；</t>
  </si>
  <si>
    <t>销售</t>
  </si>
  <si>
    <t>电科一期尾款</t>
  </si>
  <si>
    <t>维护</t>
  </si>
  <si>
    <t>维护边界问题</t>
  </si>
  <si>
    <t>规范维护项目文档</t>
  </si>
  <si>
    <t>翟东冉、王琪</t>
  </si>
  <si>
    <t>实施</t>
  </si>
  <si>
    <t>广州工位借款发票问题</t>
  </si>
  <si>
    <t>那边的办公工位发票要合同到期后才能开，要等到明年1月份才能开。往年都是如此</t>
  </si>
  <si>
    <t>规范项目输出</t>
  </si>
  <si>
    <t>在实施要求中添加培训的录屏和录音，并提交P4 。</t>
  </si>
  <si>
    <t>差旅补助问题</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</si>
  <si>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</si>
  <si>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</si>
  <si>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</si>
  <si>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</si>
  <si>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</si>
  <si>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</si>
  <si>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</si>
  <si>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</si>
  <si>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</si>
  <si>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</si>
  <si>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</si>
  <si>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</si>
  <si>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</si>
  <si>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本月收入（不含稅）</t>
  </si>
  <si>
    <t>本年收入累计</t>
  </si>
  <si>
    <t>资产</t>
  </si>
  <si>
    <t>解释一下</t>
  </si>
  <si>
    <t>本周开票（含稅）</t>
  </si>
  <si>
    <t>利润总额</t>
  </si>
  <si>
    <t>负债</t>
  </si>
  <si>
    <t>环比上周数据增长</t>
  </si>
  <si>
    <t>所有者权益</t>
  </si>
  <si>
    <t>总体应收</t>
  </si>
  <si>
    <t>总体应付</t>
  </si>
  <si>
    <t>项目到期应收（截止当前应收未回款情况）</t>
  </si>
  <si>
    <t>借款情况</t>
  </si>
  <si>
    <t>借款金额</t>
  </si>
  <si>
    <t>未回金额</t>
  </si>
  <si>
    <t>所属项目</t>
  </si>
  <si>
    <t>借款人</t>
  </si>
  <si>
    <t>借款日期</t>
  </si>
  <si>
    <t>未还原因</t>
  </si>
  <si>
    <t>2020 内蒙烟草安全运维管理平台项目</t>
  </si>
  <si>
    <t>刘建军</t>
  </si>
  <si>
    <t>2019湖南中烟常德卷烟厂易地技改项目—IT运维系统项目</t>
  </si>
  <si>
    <t>广州办公室半年房租</t>
  </si>
  <si>
    <t>冯月燕</t>
  </si>
  <si>
    <t>差旅借款</t>
  </si>
  <si>
    <t>陈敬康</t>
  </si>
  <si>
    <t>2020-6-5-至今</t>
  </si>
  <si>
    <t>人为回来</t>
  </si>
  <si>
    <t>高宏博</t>
  </si>
  <si>
    <t>肖旭</t>
  </si>
  <si>
    <t>房租</t>
  </si>
  <si>
    <t>2020-3-3/2020-6-5</t>
  </si>
  <si>
    <t>房租发票未开</t>
  </si>
  <si>
    <t>张超</t>
  </si>
  <si>
    <t>项目下半年房租</t>
  </si>
  <si>
    <t>应收应付情况</t>
  </si>
  <si>
    <t>项目编号</t>
  </si>
  <si>
    <t>回款计划</t>
  </si>
  <si>
    <t>计划回款日期</t>
  </si>
  <si>
    <t>计划回款金额</t>
  </si>
  <si>
    <t>发票状态</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</si>
  <si>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</si>
  <si>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</si>
  <si>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</si>
  <si>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</si>
  <si>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</si>
  <si>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</si>
  <si>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</si>
  <si>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</si>
  <si>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</si>
  <si>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</si>
  <si>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</si>
  <si>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</si>
  <si>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</si>
  <si>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</si>
  <si>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</si>
  <si>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</si>
  <si>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</si>
  <si>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</si>
  <si>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</si>
  <si>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</si>
  <si>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</si>
  <si>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</si>
  <si>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</si>
  <si>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</si>
  <si>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</si>
  <si>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</si>
  <si>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</si>
  <si>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</si>
  <si>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</si>
  <si>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</si>
  <si>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</si>
  <si>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</si>
  <si>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</si>
  <si>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</si>
  <si>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</si>
  <si>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</si>
  <si>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</si>
  <si>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</si>
  <si>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</si>
  <si>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</si>
  <si>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</si>
  <si>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</si>
  <si>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</si>
  <si>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</si>
  <si>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</si>
  <si>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</si>
  <si>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</si>
  <si>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</si>
  <si>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</si>
  <si>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</si>
  <si>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</si>
  <si>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</si>
  <si>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</si>
  <si>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</si>
  <si>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</si>
  <si>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</si>
  <si>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</si>
  <si>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</si>
  <si>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</si>
  <si>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</si>
  <si>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</si>
  <si>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</si>
  <si>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</si>
  <si>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</si>
  <si>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</si>
  <si>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</si>
  <si>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合计：</t>
  </si>
  <si>
    <t>项目到期应付（截止当前应收未回款情况）</t>
  </si>
  <si>
    <t>付款计划</t>
  </si>
  <si>
    <t>计划付款日期</t>
  </si>
  <si>
    <t>计划付款金额</t>
  </si>
  <si>
    <t>项目付款未收到发票</t>
  </si>
  <si>
    <t>BCL19090-C2</t>
  </si>
  <si>
    <t>菲利华研发费用</t>
  </si>
  <si>
    <t>发票未开</t>
  </si>
  <si>
    <t>BCL19090-C1</t>
  </si>
  <si>
    <t>牛吧研发费用</t>
  </si>
  <si>
    <t>19年差45万票，20年差13万</t>
  </si>
  <si>
    <t>3）在实施项目情况-王琪，鲍爽负责统计编写</t>
  </si>
  <si>
    <t>项目经理（周汇报人）</t>
  </si>
  <si>
    <t>上周总结</t>
  </si>
  <si>
    <t>本周计划</t>
  </si>
  <si>
    <t>当前里程碑节点</t>
  </si>
  <si>
    <t>节点计划完成日期</t>
  </si>
  <si>
    <t>回款进度
(按照合同要求标注)</t>
  </si>
  <si>
    <t>是否关联回款</t>
  </si>
  <si>
    <t>问题和期望解决办法</t>
  </si>
  <si>
    <t>上线</t>
  </si>
  <si>
    <t>否</t>
  </si>
  <si>
    <t>4）在维护项目情况-翟东冉责统计编写</t>
  </si>
  <si>
    <t>5）公司销售情况-张忠强统计编写（汇报内容张忠强负责起草完善一下）</t>
  </si>
  <si>
    <t>6）内蒙分公司情况情况-韩健统计编写（汇报内容韩健和张超负责起草完善一下）</t>
  </si>
  <si>
    <t>7）宁波子公司情况情况-张超统计编写（汇报内容韩健和张超负责起草完善一下）</t>
  </si>
</sst>
</file>

<file path=xl/styles.xml><?xml version="1.0" encoding="utf-8"?>
<styleSheet xmlns="http://schemas.openxmlformats.org/spreadsheetml/2006/main">
  <numFmts count="6">
    <numFmt numFmtId="8" formatCode="&quot;￥&quot;#,##0.00;[Red]&quot;￥&quot;\-#,##0.00"/>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quot;￥&quot;#,##0.00_);[Red]\(&quot;￥&quot;#,##0.00\)"/>
  </numFmts>
  <fonts count="29">
    <font>
      <sz val="11"/>
      <color theme="1"/>
      <name val="宋体"/>
      <charset val="134"/>
      <scheme val="minor"/>
    </font>
    <font>
      <b/>
      <sz val="11"/>
      <color rgb="FFFF0000"/>
      <name val="宋体"/>
      <charset val="134"/>
      <scheme val="minor"/>
    </font>
    <font>
      <b/>
      <sz val="11"/>
      <color theme="1"/>
      <name val="宋体"/>
      <charset val="134"/>
      <scheme val="minor"/>
    </font>
    <font>
      <sz val="11"/>
      <color rgb="FF000000"/>
      <name val="宋体"/>
      <charset val="134"/>
      <scheme val="minor"/>
    </font>
    <font>
      <b/>
      <sz val="11"/>
      <color rgb="FF000000"/>
      <name val="宋体"/>
      <charset val="134"/>
      <scheme val="minor"/>
    </font>
    <font>
      <b/>
      <sz val="11"/>
      <name val="宋体"/>
      <charset val="134"/>
      <scheme val="minor"/>
    </font>
    <font>
      <sz val="11"/>
      <color theme="1"/>
      <name val="宋体"/>
      <charset val="134"/>
      <scheme val="minor"/>
    </font>
    <font>
      <sz val="10"/>
      <color theme="1"/>
      <name val="宋体"/>
      <charset val="134"/>
      <scheme val="major"/>
    </font>
    <font>
      <sz val="10"/>
      <color rgb="FF555555"/>
      <name val="宋体"/>
      <charset val="134"/>
      <scheme val="major"/>
    </font>
    <font>
      <sz val="9"/>
      <color indexed="8"/>
      <name val="微软雅黑"/>
      <charset val="134"/>
    </font>
    <font>
      <sz val="11"/>
      <color theme="1"/>
      <name val="宋体"/>
      <charset val="0"/>
      <scheme val="minor"/>
    </font>
    <font>
      <sz val="11"/>
      <color rgb="FF9C6500"/>
      <name val="宋体"/>
      <charset val="0"/>
      <scheme val="minor"/>
    </font>
    <font>
      <sz val="11"/>
      <color rgb="FF0061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b/>
      <sz val="11"/>
      <color theme="1"/>
      <name val="宋体"/>
      <charset val="0"/>
      <scheme val="minor"/>
    </font>
  </fonts>
  <fills count="41">
    <fill>
      <patternFill patternType="none"/>
    </fill>
    <fill>
      <patternFill patternType="gray125"/>
    </fill>
    <fill>
      <patternFill patternType="solid">
        <fgColor theme="4" tint="0.599993896298105"/>
        <bgColor indexed="64"/>
      </patternFill>
    </fill>
    <fill>
      <patternFill patternType="solid">
        <fgColor rgb="FFB8CCE4"/>
        <bgColor indexed="64"/>
      </patternFill>
    </fill>
    <fill>
      <patternFill patternType="solid">
        <fgColor theme="2"/>
        <bgColor indexed="64"/>
      </patternFill>
    </fill>
    <fill>
      <patternFill patternType="solid">
        <fgColor rgb="FFFFFF00"/>
        <bgColor indexed="64"/>
      </patternFill>
    </fill>
    <fill>
      <patternFill patternType="solid">
        <fgColor rgb="FFC5D9F1"/>
        <bgColor indexed="64"/>
      </patternFill>
    </fill>
    <fill>
      <patternFill patternType="solid">
        <fgColor rgb="FF8DB4E2"/>
        <bgColor indexed="64"/>
      </patternFill>
    </fill>
    <fill>
      <patternFill patternType="solid">
        <fgColor rgb="FFFFFFFF"/>
        <bgColor indexed="64"/>
      </patternFill>
    </fill>
    <fill>
      <patternFill patternType="solid">
        <fgColor rgb="FFFFC000"/>
        <bgColor indexed="64"/>
      </patternFill>
    </fill>
    <fill>
      <patternFill patternType="solid">
        <fgColor theme="9"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0" fillId="14" borderId="0" applyNumberFormat="0" applyBorder="0" applyAlignment="0" applyProtection="0">
      <alignment vertical="center"/>
    </xf>
    <xf numFmtId="0" fontId="23" fillId="27"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22" borderId="0" applyNumberFormat="0" applyBorder="0" applyAlignment="0" applyProtection="0">
      <alignment vertical="center"/>
    </xf>
    <xf numFmtId="0" fontId="17" fillId="17"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6" borderId="17" applyNumberFormat="0" applyFont="0" applyAlignment="0" applyProtection="0">
      <alignment vertical="center"/>
    </xf>
    <xf numFmtId="0" fontId="13" fillId="31" borderId="0" applyNumberFormat="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13" applyNumberFormat="0" applyFill="0" applyAlignment="0" applyProtection="0">
      <alignment vertical="center"/>
    </xf>
    <xf numFmtId="0" fontId="14" fillId="0" borderId="13" applyNumberFormat="0" applyFill="0" applyAlignment="0" applyProtection="0">
      <alignment vertical="center"/>
    </xf>
    <xf numFmtId="0" fontId="13" fillId="34" borderId="0" applyNumberFormat="0" applyBorder="0" applyAlignment="0" applyProtection="0">
      <alignment vertical="center"/>
    </xf>
    <xf numFmtId="0" fontId="19" fillId="0" borderId="16" applyNumberFormat="0" applyFill="0" applyAlignment="0" applyProtection="0">
      <alignment vertical="center"/>
    </xf>
    <xf numFmtId="0" fontId="13" fillId="36" borderId="0" applyNumberFormat="0" applyBorder="0" applyAlignment="0" applyProtection="0">
      <alignment vertical="center"/>
    </xf>
    <xf numFmtId="0" fontId="27" fillId="21" borderId="19" applyNumberFormat="0" applyAlignment="0" applyProtection="0">
      <alignment vertical="center"/>
    </xf>
    <xf numFmtId="0" fontId="18" fillId="21" borderId="15" applyNumberFormat="0" applyAlignment="0" applyProtection="0">
      <alignment vertical="center"/>
    </xf>
    <xf numFmtId="0" fontId="26" fillId="33" borderId="18" applyNumberFormat="0" applyAlignment="0" applyProtection="0">
      <alignment vertical="center"/>
    </xf>
    <xf numFmtId="0" fontId="10" fillId="30" borderId="0" applyNumberFormat="0" applyBorder="0" applyAlignment="0" applyProtection="0">
      <alignment vertical="center"/>
    </xf>
    <xf numFmtId="0" fontId="13" fillId="13" borderId="0" applyNumberFormat="0" applyBorder="0" applyAlignment="0" applyProtection="0">
      <alignment vertical="center"/>
    </xf>
    <xf numFmtId="0" fontId="16" fillId="0" borderId="14" applyNumberFormat="0" applyFill="0" applyAlignment="0" applyProtection="0">
      <alignment vertical="center"/>
    </xf>
    <xf numFmtId="0" fontId="28" fillId="0" borderId="20" applyNumberFormat="0" applyFill="0" applyAlignment="0" applyProtection="0">
      <alignment vertical="center"/>
    </xf>
    <xf numFmtId="0" fontId="12" fillId="12" borderId="0" applyNumberFormat="0" applyBorder="0" applyAlignment="0" applyProtection="0">
      <alignment vertical="center"/>
    </xf>
    <xf numFmtId="0" fontId="11" fillId="11" borderId="0" applyNumberFormat="0" applyBorder="0" applyAlignment="0" applyProtection="0">
      <alignment vertical="center"/>
    </xf>
    <xf numFmtId="0" fontId="10" fillId="15" borderId="0" applyNumberFormat="0" applyBorder="0" applyAlignment="0" applyProtection="0">
      <alignment vertical="center"/>
    </xf>
    <xf numFmtId="0" fontId="13" fillId="20" borderId="0" applyNumberFormat="0" applyBorder="0" applyAlignment="0" applyProtection="0">
      <alignment vertical="center"/>
    </xf>
    <xf numFmtId="0" fontId="10" fillId="40" borderId="0" applyNumberFormat="0" applyBorder="0" applyAlignment="0" applyProtection="0">
      <alignment vertical="center"/>
    </xf>
    <xf numFmtId="0" fontId="10" fillId="29" borderId="0" applyNumberFormat="0" applyBorder="0" applyAlignment="0" applyProtection="0">
      <alignment vertical="center"/>
    </xf>
    <xf numFmtId="0" fontId="10" fillId="28" borderId="0" applyNumberFormat="0" applyBorder="0" applyAlignment="0" applyProtection="0">
      <alignment vertical="center"/>
    </xf>
    <xf numFmtId="0" fontId="10" fillId="35" borderId="0" applyNumberFormat="0" applyBorder="0" applyAlignment="0" applyProtection="0">
      <alignment vertical="center"/>
    </xf>
    <xf numFmtId="0" fontId="13" fillId="25" borderId="0" applyNumberFormat="0" applyBorder="0" applyAlignment="0" applyProtection="0">
      <alignment vertical="center"/>
    </xf>
    <xf numFmtId="0" fontId="13" fillId="19" borderId="0" applyNumberFormat="0" applyBorder="0" applyAlignment="0" applyProtection="0">
      <alignment vertical="center"/>
    </xf>
    <xf numFmtId="0" fontId="10" fillId="24" borderId="0" applyNumberFormat="0" applyBorder="0" applyAlignment="0" applyProtection="0">
      <alignment vertical="center"/>
    </xf>
    <xf numFmtId="0" fontId="10" fillId="39" borderId="0" applyNumberFormat="0" applyBorder="0" applyAlignment="0" applyProtection="0">
      <alignment vertical="center"/>
    </xf>
    <xf numFmtId="0" fontId="13" fillId="38" borderId="0" applyNumberFormat="0" applyBorder="0" applyAlignment="0" applyProtection="0">
      <alignment vertical="center"/>
    </xf>
    <xf numFmtId="0" fontId="10" fillId="32" borderId="0" applyNumberFormat="0" applyBorder="0" applyAlignment="0" applyProtection="0">
      <alignment vertical="center"/>
    </xf>
    <xf numFmtId="0" fontId="13" fillId="18" borderId="0" applyNumberFormat="0" applyBorder="0" applyAlignment="0" applyProtection="0">
      <alignment vertical="center"/>
    </xf>
    <xf numFmtId="0" fontId="13" fillId="37" borderId="0" applyNumberFormat="0" applyBorder="0" applyAlignment="0" applyProtection="0">
      <alignment vertical="center"/>
    </xf>
    <xf numFmtId="0" fontId="10" fillId="10" borderId="0" applyNumberFormat="0" applyBorder="0" applyAlignment="0" applyProtection="0">
      <alignment vertical="center"/>
    </xf>
    <xf numFmtId="0" fontId="13" fillId="23" borderId="0" applyNumberFormat="0" applyBorder="0" applyAlignment="0" applyProtection="0">
      <alignment vertical="center"/>
    </xf>
    <xf numFmtId="0" fontId="6" fillId="0" borderId="0"/>
  </cellStyleXfs>
  <cellXfs count="108">
    <xf numFmtId="0" fontId="0" fillId="0" borderId="0" xfId="0"/>
    <xf numFmtId="0" fontId="0" fillId="0" borderId="0" xfId="0" applyFont="1" applyFill="1" applyAlignment="1"/>
    <xf numFmtId="0" fontId="1" fillId="0" borderId="1" xfId="0" applyFont="1" applyBorder="1" applyAlignment="1">
      <alignment horizontal="left"/>
    </xf>
    <xf numFmtId="0" fontId="0" fillId="0" borderId="1" xfId="0" applyBorder="1"/>
    <xf numFmtId="0" fontId="2" fillId="2" borderId="1" xfId="0" applyFont="1" applyFill="1" applyBorder="1" applyAlignment="1">
      <alignment horizontal="center"/>
    </xf>
    <xf numFmtId="0" fontId="0" fillId="2" borderId="1" xfId="0" applyFill="1" applyBorder="1"/>
    <xf numFmtId="0" fontId="2" fillId="0" borderId="1" xfId="0" applyFont="1" applyFill="1" applyBorder="1" applyAlignment="1"/>
    <xf numFmtId="0" fontId="0" fillId="0" borderId="1" xfId="0" applyFont="1" applyFill="1" applyBorder="1" applyAlignment="1">
      <alignment horizontal="left"/>
    </xf>
    <xf numFmtId="0" fontId="0" fillId="0" borderId="1" xfId="0" applyFont="1" applyFill="1" applyBorder="1" applyAlignment="1">
      <alignment horizontal="left" wrapText="1"/>
    </xf>
    <xf numFmtId="0" fontId="0" fillId="0" borderId="1" xfId="0" applyFont="1" applyFill="1" applyBorder="1" applyAlignment="1"/>
    <xf numFmtId="0" fontId="0" fillId="0" borderId="1" xfId="0" applyFont="1" applyFill="1" applyBorder="1" applyAlignment="1">
      <alignment wrapText="1"/>
    </xf>
    <xf numFmtId="0" fontId="3" fillId="0" borderId="0" xfId="0" applyNumberFormat="1" applyFont="1"/>
    <xf numFmtId="0" fontId="1" fillId="3" borderId="2" xfId="0" applyNumberFormat="1" applyFont="1" applyFill="1" applyBorder="1" applyAlignment="1">
      <alignment horizontal="left"/>
    </xf>
    <xf numFmtId="0" fontId="1" fillId="0" borderId="2" xfId="0" applyNumberFormat="1" applyFont="1" applyBorder="1"/>
    <xf numFmtId="0" fontId="4" fillId="0" borderId="2" xfId="0" applyNumberFormat="1" applyFont="1" applyBorder="1"/>
    <xf numFmtId="0" fontId="3" fillId="0" borderId="2" xfId="0" applyNumberFormat="1" applyFont="1" applyBorder="1"/>
    <xf numFmtId="176" fontId="3" fillId="0" borderId="2" xfId="0" applyNumberFormat="1" applyFont="1" applyBorder="1"/>
    <xf numFmtId="176" fontId="3" fillId="0" borderId="2" xfId="0" applyNumberFormat="1" applyFont="1" applyBorder="1" applyAlignment="1">
      <alignment horizontal="left"/>
    </xf>
    <xf numFmtId="0" fontId="4" fillId="0" borderId="2" xfId="0" applyNumberFormat="1" applyFont="1" applyBorder="1" applyAlignment="1">
      <alignment horizontal="center"/>
    </xf>
    <xf numFmtId="8" fontId="3" fillId="0" borderId="2" xfId="0" applyNumberFormat="1" applyFont="1" applyBorder="1"/>
    <xf numFmtId="0" fontId="1" fillId="2" borderId="3" xfId="0" applyFont="1" applyFill="1" applyBorder="1" applyAlignment="1">
      <alignment horizontal="left"/>
    </xf>
    <xf numFmtId="0" fontId="1" fillId="2" borderId="4" xfId="0" applyFont="1" applyFill="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4" borderId="1" xfId="0" applyFont="1" applyFill="1" applyBorder="1" applyAlignment="1">
      <alignment horizontal="center"/>
    </xf>
    <xf numFmtId="0" fontId="5" fillId="4" borderId="4" xfId="0" applyFont="1" applyFill="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left"/>
    </xf>
    <xf numFmtId="176" fontId="5" fillId="0" borderId="1" xfId="0" applyNumberFormat="1" applyFont="1" applyBorder="1" applyAlignment="1">
      <alignment horizontal="center"/>
    </xf>
    <xf numFmtId="0" fontId="5" fillId="0" borderId="1" xfId="0" applyFont="1" applyBorder="1" applyAlignment="1">
      <alignment horizontal="center" wrapText="1"/>
    </xf>
    <xf numFmtId="176" fontId="0" fillId="0" borderId="1" xfId="0" applyNumberFormat="1" applyBorder="1"/>
    <xf numFmtId="0" fontId="5" fillId="0" borderId="1" xfId="0" applyFont="1" applyBorder="1"/>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xf numFmtId="0" fontId="2" fillId="0" borderId="1" xfId="0" applyFont="1" applyBorder="1"/>
    <xf numFmtId="0" fontId="1" fillId="0" borderId="5" xfId="0" applyFont="1" applyBorder="1" applyAlignment="1">
      <alignment horizontal="left" vertical="center"/>
    </xf>
    <xf numFmtId="0" fontId="0" fillId="0" borderId="5" xfId="0" applyBorder="1" applyAlignment="1">
      <alignment horizontal="center" vertical="center"/>
    </xf>
    <xf numFmtId="0" fontId="1" fillId="0" borderId="6" xfId="0" applyFont="1"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wrapText="1"/>
    </xf>
    <xf numFmtId="0" fontId="0" fillId="0" borderId="1" xfId="0" applyBorder="1" applyAlignment="1">
      <alignment vertical="center"/>
    </xf>
    <xf numFmtId="0" fontId="0" fillId="0" borderId="7"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left" vertical="center"/>
    </xf>
    <xf numFmtId="0" fontId="0" fillId="0" borderId="7" xfId="0" applyBorder="1" applyAlignment="1">
      <alignment horizontal="left" vertical="center" wrapText="1"/>
    </xf>
    <xf numFmtId="0" fontId="0" fillId="0" borderId="7" xfId="0" applyBorder="1" applyAlignment="1">
      <alignment horizontal="left" vertical="center" wrapText="1"/>
    </xf>
    <xf numFmtId="0" fontId="2" fillId="5" borderId="1" xfId="0" applyFont="1" applyFill="1" applyBorder="1" applyAlignment="1"/>
    <xf numFmtId="0" fontId="2" fillId="0" borderId="1" xfId="0" applyFont="1" applyBorder="1" applyAlignment="1">
      <alignment horizontal="center"/>
    </xf>
    <xf numFmtId="0" fontId="0" fillId="2" borderId="1" xfId="0" applyFont="1" applyFill="1" applyBorder="1"/>
    <xf numFmtId="0" fontId="2" fillId="2" borderId="1" xfId="0" applyFont="1" applyFill="1" applyBorder="1"/>
    <xf numFmtId="0" fontId="0" fillId="0" borderId="1" xfId="0" applyFont="1" applyBorder="1"/>
    <xf numFmtId="0" fontId="2" fillId="0" borderId="1" xfId="0" applyFont="1" applyBorder="1" applyAlignment="1">
      <alignment horizontal="left"/>
    </xf>
    <xf numFmtId="0" fontId="2" fillId="0" borderId="1" xfId="49" applyFont="1" applyBorder="1"/>
    <xf numFmtId="0" fontId="6" fillId="0" borderId="1" xfId="49" applyBorder="1"/>
    <xf numFmtId="0" fontId="0" fillId="0" borderId="0" xfId="0" applyBorder="1"/>
    <xf numFmtId="0" fontId="0" fillId="2" borderId="0" xfId="0" applyFill="1" applyBorder="1"/>
    <xf numFmtId="0" fontId="0" fillId="0" borderId="0" xfId="0" applyFont="1" applyFill="1" applyBorder="1" applyAlignment="1"/>
    <xf numFmtId="0" fontId="1" fillId="3" borderId="0" xfId="0" applyNumberFormat="1" applyFont="1" applyFill="1" applyBorder="1" applyAlignment="1">
      <alignment horizontal="left"/>
    </xf>
    <xf numFmtId="0" fontId="3" fillId="0" borderId="0" xfId="0" applyNumberFormat="1" applyFont="1" applyBorder="1"/>
    <xf numFmtId="0" fontId="4" fillId="0" borderId="0" xfId="0" applyNumberFormat="1" applyFont="1" applyBorder="1"/>
    <xf numFmtId="0" fontId="4" fillId="0" borderId="0" xfId="0" applyNumberFormat="1" applyFont="1" applyBorder="1" applyAlignment="1">
      <alignment horizontal="center"/>
    </xf>
    <xf numFmtId="0" fontId="1" fillId="2" borderId="8" xfId="0" applyFont="1" applyFill="1" applyBorder="1" applyAlignment="1">
      <alignment horizontal="left"/>
    </xf>
    <xf numFmtId="0" fontId="1" fillId="2" borderId="0" xfId="0" applyFont="1" applyFill="1" applyBorder="1" applyAlignment="1">
      <alignment horizontal="left"/>
    </xf>
    <xf numFmtId="0" fontId="5" fillId="0" borderId="8" xfId="0" applyFont="1" applyBorder="1" applyAlignment="1">
      <alignment horizontal="center"/>
    </xf>
    <xf numFmtId="0" fontId="5" fillId="0" borderId="0" xfId="0" applyFont="1" applyBorder="1" applyAlignment="1">
      <alignment horizontal="center"/>
    </xf>
    <xf numFmtId="0" fontId="5" fillId="4" borderId="0" xfId="0" applyFont="1" applyFill="1" applyBorder="1" applyAlignment="1">
      <alignment horizontal="center"/>
    </xf>
    <xf numFmtId="0" fontId="5" fillId="4" borderId="8" xfId="0" applyFont="1" applyFill="1" applyBorder="1" applyAlignment="1">
      <alignment horizontal="center"/>
    </xf>
    <xf numFmtId="0" fontId="1" fillId="0" borderId="8" xfId="0" applyFont="1" applyBorder="1" applyAlignment="1">
      <alignment horizontal="center"/>
    </xf>
    <xf numFmtId="0" fontId="1" fillId="0" borderId="0"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1" fillId="0" borderId="0" xfId="0" applyFont="1" applyBorder="1" applyAlignment="1">
      <alignment horizontal="left"/>
    </xf>
    <xf numFmtId="0" fontId="2" fillId="2" borderId="0" xfId="0" applyFont="1" applyFill="1" applyBorder="1"/>
    <xf numFmtId="0" fontId="6" fillId="0" borderId="0" xfId="49" applyBorder="1"/>
    <xf numFmtId="0" fontId="2" fillId="0" borderId="1" xfId="0" applyFont="1" applyFill="1" applyBorder="1" applyAlignment="1">
      <alignment horizontal="left"/>
    </xf>
    <xf numFmtId="14" fontId="2" fillId="0" borderId="1" xfId="0" applyNumberFormat="1" applyFont="1" applyBorder="1" applyAlignment="1">
      <alignment horizontal="left"/>
    </xf>
    <xf numFmtId="14" fontId="0" fillId="0" borderId="1" xfId="0" applyNumberFormat="1" applyFont="1" applyFill="1" applyBorder="1" applyAlignment="1"/>
    <xf numFmtId="0" fontId="7" fillId="0" borderId="1" xfId="0" applyFont="1" applyFill="1" applyBorder="1" applyAlignment="1"/>
    <xf numFmtId="0" fontId="8" fillId="0" borderId="1" xfId="0" applyFont="1" applyFill="1" applyBorder="1" applyAlignment="1"/>
    <xf numFmtId="4" fontId="9" fillId="0" borderId="9" xfId="0" applyNumberFormat="1" applyFont="1" applyFill="1" applyBorder="1" applyAlignment="1">
      <alignment vertical="center"/>
    </xf>
    <xf numFmtId="0" fontId="2" fillId="0" borderId="0"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4" fillId="6" borderId="2" xfId="0" applyNumberFormat="1" applyFont="1" applyFill="1" applyBorder="1"/>
    <xf numFmtId="0" fontId="4" fillId="5" borderId="2" xfId="0" applyNumberFormat="1" applyFont="1" applyFill="1" applyBorder="1"/>
    <xf numFmtId="0" fontId="3" fillId="0" borderId="2" xfId="0" applyNumberFormat="1" applyFont="1" applyBorder="1" applyAlignment="1">
      <alignment horizontal="center"/>
    </xf>
    <xf numFmtId="0" fontId="1" fillId="0" borderId="0" xfId="0" applyNumberFormat="1" applyFont="1" applyAlignment="1">
      <alignment wrapText="1"/>
    </xf>
    <xf numFmtId="0" fontId="3" fillId="0" borderId="0" xfId="0" applyNumberFormat="1" applyFont="1" applyAlignment="1">
      <alignment wrapText="1"/>
    </xf>
    <xf numFmtId="0" fontId="4" fillId="6" borderId="2" xfId="0" applyNumberFormat="1" applyFont="1" applyFill="1" applyBorder="1" applyAlignment="1">
      <alignment wrapText="1"/>
    </xf>
    <xf numFmtId="0" fontId="3" fillId="0" borderId="2" xfId="0" applyNumberFormat="1" applyFont="1" applyBorder="1" applyAlignment="1">
      <alignment wrapText="1"/>
    </xf>
    <xf numFmtId="0" fontId="4" fillId="5" borderId="2" xfId="0" applyNumberFormat="1" applyFont="1" applyFill="1" applyBorder="1" applyAlignment="1">
      <alignment wrapText="1"/>
    </xf>
    <xf numFmtId="0" fontId="3" fillId="0" borderId="2" xfId="0" applyNumberFormat="1" applyFont="1" applyBorder="1" applyAlignment="1">
      <alignment horizontal="center" wrapText="1"/>
    </xf>
    <xf numFmtId="0" fontId="1" fillId="0" borderId="0" xfId="0" applyNumberFormat="1" applyFont="1"/>
    <xf numFmtId="0" fontId="3" fillId="7" borderId="0" xfId="0" applyNumberFormat="1" applyFont="1" applyFill="1"/>
    <xf numFmtId="0" fontId="3" fillId="8" borderId="2" xfId="0" applyNumberFormat="1" applyFont="1" applyFill="1" applyBorder="1"/>
    <xf numFmtId="0" fontId="3" fillId="7" borderId="2" xfId="0" applyNumberFormat="1" applyFont="1" applyFill="1" applyBorder="1"/>
    <xf numFmtId="0" fontId="3" fillId="0" borderId="2" xfId="0" applyNumberFormat="1" applyFont="1" applyBorder="1" applyAlignment="1">
      <alignment horizontal="left"/>
    </xf>
    <xf numFmtId="0" fontId="2" fillId="0" borderId="8" xfId="0" applyFont="1" applyBorder="1" applyAlignment="1">
      <alignment horizontal="center"/>
    </xf>
    <xf numFmtId="0" fontId="4" fillId="6" borderId="12" xfId="0" applyNumberFormat="1" applyFont="1" applyFill="1" applyBorder="1" applyAlignment="1">
      <alignment wrapText="1"/>
    </xf>
    <xf numFmtId="0" fontId="4" fillId="6" borderId="12" xfId="0" applyNumberFormat="1" applyFont="1" applyFill="1" applyBorder="1"/>
    <xf numFmtId="14" fontId="3" fillId="0" borderId="2" xfId="0" applyNumberFormat="1" applyFont="1" applyBorder="1"/>
    <xf numFmtId="0" fontId="3" fillId="9" borderId="2" xfId="0" applyNumberFormat="1" applyFont="1" applyFill="1" applyBorder="1"/>
    <xf numFmtId="14" fontId="3" fillId="0" borderId="2" xfId="0" applyNumberFormat="1" applyFont="1" applyBorder="1" applyAlignment="1">
      <alignment wrapText="1"/>
    </xf>
    <xf numFmtId="0" fontId="3" fillId="9" borderId="2" xfId="0" applyNumberFormat="1" applyFont="1" applyFill="1" applyBorder="1" applyAlignment="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6.xml"/><Relationship Id="rId6" Type="http://schemas.openxmlformats.org/officeDocument/2006/relationships/customXml" Target="../customXml/item5.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9"/>
  <sheetViews>
    <sheetView tabSelected="1" topLeftCell="A40" workbookViewId="0">
      <selection activeCell="G52" sqref="G52"/>
    </sheetView>
  </sheetViews>
  <sheetFormatPr defaultColWidth="9" defaultRowHeight="14.4"/>
  <cols>
    <col min="3" max="3" width="23.8796296296296" customWidth="1"/>
    <col min="4" max="4" width="34.25" customWidth="1"/>
    <col min="5" max="5" width="23.8796296296296" customWidth="1"/>
    <col min="6" max="6" width="18.5" customWidth="1"/>
    <col min="7" max="7" width="22.3796296296296" customWidth="1"/>
    <col min="8" max="8" width="38.6296296296296" customWidth="1"/>
    <col min="9" max="9" width="22.75" customWidth="1"/>
    <col min="10" max="10" width="21.25" customWidth="1"/>
    <col min="11" max="12" width="21.5" customWidth="1"/>
  </cols>
  <sheetData>
    <row r="1" ht="13.5" customHeight="1"/>
    <row r="3" spans="3:10">
      <c r="C3" s="2" t="s">
        <v>0</v>
      </c>
      <c r="D3" s="2"/>
      <c r="E3" s="2"/>
      <c r="F3" s="2"/>
      <c r="G3" s="2"/>
      <c r="H3" s="3"/>
      <c r="I3" s="3"/>
      <c r="J3" s="56"/>
    </row>
    <row r="4" ht="13.5" customHeight="1" spans="3:10">
      <c r="C4" s="4"/>
      <c r="D4" s="4" t="s">
        <v>1</v>
      </c>
      <c r="E4" s="4" t="s">
        <v>2</v>
      </c>
      <c r="F4" s="4" t="s">
        <v>3</v>
      </c>
      <c r="G4" s="4" t="s">
        <v>4</v>
      </c>
      <c r="H4" s="5"/>
      <c r="I4" s="5"/>
      <c r="J4" s="57"/>
    </row>
    <row r="5" s="1" customFormat="1" spans="3:10">
      <c r="C5" s="6" t="s">
        <v>5</v>
      </c>
      <c r="D5" s="7">
        <v>16</v>
      </c>
      <c r="E5" s="8">
        <v>7</v>
      </c>
      <c r="F5" s="7">
        <v>6</v>
      </c>
      <c r="G5" s="7">
        <v>29</v>
      </c>
      <c r="H5" s="9"/>
      <c r="I5" s="9"/>
      <c r="J5" s="58"/>
    </row>
    <row r="6" s="1" customFormat="1" ht="13.5" customHeight="1" spans="3:10">
      <c r="C6" s="6" t="s">
        <v>6</v>
      </c>
      <c r="D6" s="7">
        <v>0</v>
      </c>
      <c r="E6" s="8">
        <v>0</v>
      </c>
      <c r="F6" s="7">
        <v>0</v>
      </c>
      <c r="G6" s="7">
        <v>0</v>
      </c>
      <c r="H6" s="9"/>
      <c r="I6" s="9"/>
      <c r="J6" s="58"/>
    </row>
    <row r="7" s="1" customFormat="1" ht="13.5" customHeight="1" spans="3:10">
      <c r="C7" s="6" t="s">
        <v>7</v>
      </c>
      <c r="D7" s="7">
        <v>0</v>
      </c>
      <c r="E7" s="8">
        <v>0</v>
      </c>
      <c r="F7" s="7">
        <v>0</v>
      </c>
      <c r="G7" s="7">
        <v>0</v>
      </c>
      <c r="H7" s="9"/>
      <c r="I7" s="9"/>
      <c r="J7" s="58"/>
    </row>
    <row r="8" s="1" customFormat="1" spans="3:10">
      <c r="C8" s="6" t="s">
        <v>8</v>
      </c>
      <c r="D8" s="7" t="s">
        <v>9</v>
      </c>
      <c r="E8" s="8" t="s">
        <v>10</v>
      </c>
      <c r="F8" s="7">
        <v>0</v>
      </c>
      <c r="G8" s="7">
        <v>1</v>
      </c>
      <c r="H8" s="9"/>
      <c r="I8" s="9"/>
      <c r="J8" s="58"/>
    </row>
    <row r="9" s="1" customFormat="1" spans="3:10">
      <c r="C9" s="6" t="s">
        <v>11</v>
      </c>
      <c r="D9" s="7" t="s">
        <v>9</v>
      </c>
      <c r="E9" s="8">
        <v>0</v>
      </c>
      <c r="F9" s="7">
        <v>0</v>
      </c>
      <c r="G9" s="7">
        <v>0</v>
      </c>
      <c r="H9" s="9"/>
      <c r="I9" s="9"/>
      <c r="J9" s="58"/>
    </row>
    <row r="10" s="1" customFormat="1" ht="66.95" customHeight="1" spans="3:10">
      <c r="C10" s="6" t="s">
        <v>12</v>
      </c>
      <c r="D10" s="10" t="s">
        <v>13</v>
      </c>
      <c r="E10" s="10" t="s">
        <v>14</v>
      </c>
      <c r="F10" s="9"/>
      <c r="G10" s="9">
        <v>16</v>
      </c>
      <c r="H10" s="9"/>
      <c r="I10" s="9"/>
      <c r="J10" s="58"/>
    </row>
    <row r="11" spans="1:10">
      <c r="A11" s="11"/>
      <c r="B11" s="11"/>
      <c r="C11" s="12" t="s">
        <v>15</v>
      </c>
      <c r="D11" s="12"/>
      <c r="E11" s="12"/>
      <c r="F11" s="12"/>
      <c r="G11" s="12"/>
      <c r="H11" s="12"/>
      <c r="I11" s="12"/>
      <c r="J11" s="59"/>
    </row>
    <row r="12" spans="1:10">
      <c r="A12" s="11"/>
      <c r="B12" s="11"/>
      <c r="C12" s="13"/>
      <c r="D12" s="14" t="s">
        <v>16</v>
      </c>
      <c r="E12" s="14" t="s">
        <v>17</v>
      </c>
      <c r="F12" s="14" t="s">
        <v>18</v>
      </c>
      <c r="G12" s="14" t="s">
        <v>19</v>
      </c>
      <c r="H12" s="15"/>
      <c r="I12" s="15"/>
      <c r="J12" s="60"/>
    </row>
    <row r="13" ht="13.5" customHeight="1" spans="1:10">
      <c r="A13" s="11"/>
      <c r="B13" s="11"/>
      <c r="C13" s="14" t="s">
        <v>20</v>
      </c>
      <c r="D13" s="16">
        <v>11073587</v>
      </c>
      <c r="E13" s="17">
        <v>937160</v>
      </c>
      <c r="F13" s="17">
        <v>11601680</v>
      </c>
      <c r="G13" s="16">
        <v>23612427</v>
      </c>
      <c r="H13" s="15"/>
      <c r="I13" s="15"/>
      <c r="J13" s="60"/>
    </row>
    <row r="14" ht="13.5" customHeight="1" spans="1:10">
      <c r="A14" s="11"/>
      <c r="B14" s="11"/>
      <c r="C14" s="14"/>
      <c r="D14" s="18" t="s">
        <v>21</v>
      </c>
      <c r="E14" s="18"/>
      <c r="F14" s="18" t="s">
        <v>22</v>
      </c>
      <c r="G14" s="18"/>
      <c r="H14" s="14" t="s">
        <v>23</v>
      </c>
      <c r="I14" s="14"/>
      <c r="J14" s="61"/>
    </row>
    <row r="15" ht="13.5" customHeight="1" spans="1:10">
      <c r="A15" s="11"/>
      <c r="B15" s="11"/>
      <c r="C15" s="14"/>
      <c r="D15" s="18" t="s">
        <v>24</v>
      </c>
      <c r="E15" s="18" t="s">
        <v>25</v>
      </c>
      <c r="F15" s="18" t="s">
        <v>24</v>
      </c>
      <c r="G15" s="18" t="s">
        <v>25</v>
      </c>
      <c r="H15" s="18" t="s">
        <v>26</v>
      </c>
      <c r="I15" s="18" t="s">
        <v>27</v>
      </c>
      <c r="J15" s="62"/>
    </row>
    <row r="16" spans="1:10">
      <c r="A16" s="11"/>
      <c r="B16" s="11"/>
      <c r="C16" s="14" t="s">
        <v>28</v>
      </c>
      <c r="D16" s="19">
        <v>9772047.43</v>
      </c>
      <c r="E16" s="19">
        <v>6646684.93</v>
      </c>
      <c r="F16" s="16">
        <v>8532826.24</v>
      </c>
      <c r="G16" s="16">
        <v>7124926.24</v>
      </c>
      <c r="H16" s="15"/>
      <c r="I16" s="15"/>
      <c r="J16" s="60"/>
    </row>
    <row r="17" spans="3:10">
      <c r="C17" s="20" t="s">
        <v>29</v>
      </c>
      <c r="D17" s="21"/>
      <c r="E17" s="21"/>
      <c r="F17" s="21"/>
      <c r="G17" s="21"/>
      <c r="H17" s="21"/>
      <c r="I17" s="63"/>
      <c r="J17" s="64"/>
    </row>
    <row r="18" spans="3:10">
      <c r="C18" s="22" t="s">
        <v>30</v>
      </c>
      <c r="D18" s="23"/>
      <c r="E18" s="23"/>
      <c r="F18" s="23"/>
      <c r="G18" s="23"/>
      <c r="H18" s="23"/>
      <c r="I18" s="65"/>
      <c r="J18" s="66"/>
    </row>
    <row r="19" spans="3:10">
      <c r="C19" s="24" t="s">
        <v>31</v>
      </c>
      <c r="D19" s="24" t="s">
        <v>32</v>
      </c>
      <c r="E19" s="24" t="s">
        <v>33</v>
      </c>
      <c r="F19" s="24" t="s">
        <v>34</v>
      </c>
      <c r="G19" s="24" t="s">
        <v>35</v>
      </c>
      <c r="H19" s="24" t="s">
        <v>36</v>
      </c>
      <c r="I19" s="24" t="s">
        <v>37</v>
      </c>
      <c r="J19" s="67"/>
    </row>
    <row r="20" ht="15" customHeight="1" spans="1:10">
      <c r="A20" s="11"/>
      <c r="B20" s="11"/>
      <c r="C20" s="18">
        <v>1</v>
      </c>
      <c r="D20" s="15" t="s">
        <v>38</v>
      </c>
      <c r="E20" s="17">
        <v>100000</v>
      </c>
      <c r="F20" s="15" t="s">
        <v>39</v>
      </c>
      <c r="G20" s="15" t="s">
        <v>40</v>
      </c>
      <c r="H20" s="15" t="s">
        <v>41</v>
      </c>
      <c r="I20" s="15"/>
      <c r="J20" s="60"/>
    </row>
    <row r="21" ht="15" customHeight="1" spans="1:10">
      <c r="A21" s="11"/>
      <c r="B21" s="11"/>
      <c r="C21" s="18">
        <v>2</v>
      </c>
      <c r="D21" s="15" t="s">
        <v>42</v>
      </c>
      <c r="E21" s="17">
        <v>18000</v>
      </c>
      <c r="F21" s="15" t="s">
        <v>43</v>
      </c>
      <c r="G21" s="15" t="s">
        <v>44</v>
      </c>
      <c r="H21" s="15" t="s">
        <v>41</v>
      </c>
      <c r="I21" s="15"/>
      <c r="J21" s="60"/>
    </row>
    <row r="22" ht="15" customHeight="1" spans="1:10">
      <c r="A22" s="11"/>
      <c r="B22" s="11"/>
      <c r="C22" s="18">
        <v>3</v>
      </c>
      <c r="D22" s="15" t="s">
        <v>45</v>
      </c>
      <c r="E22" s="17">
        <v>800000</v>
      </c>
      <c r="F22" s="15" t="s">
        <v>46</v>
      </c>
      <c r="G22" s="15" t="s">
        <v>47</v>
      </c>
      <c r="H22" s="15" t="s">
        <v>48</v>
      </c>
      <c r="I22" s="15"/>
      <c r="J22" s="60"/>
    </row>
    <row r="23" ht="15" customHeight="1" spans="1:10">
      <c r="A23" s="11"/>
      <c r="B23" s="11"/>
      <c r="C23" s="18">
        <v>4</v>
      </c>
      <c r="D23" s="15" t="s">
        <v>49</v>
      </c>
      <c r="E23" s="17">
        <v>20000</v>
      </c>
      <c r="F23" s="15" t="s">
        <v>50</v>
      </c>
      <c r="G23" s="15" t="s">
        <v>51</v>
      </c>
      <c r="H23" s="15" t="s">
        <v>41</v>
      </c>
      <c r="I23" s="15"/>
      <c r="J23" s="60"/>
    </row>
    <row r="24" ht="15" customHeight="1" spans="1:10">
      <c r="A24" s="11"/>
      <c r="B24" s="11"/>
      <c r="C24" s="18">
        <v>5</v>
      </c>
      <c r="D24" s="15" t="s">
        <v>52</v>
      </c>
      <c r="E24" s="17">
        <v>4660</v>
      </c>
      <c r="F24" s="15" t="s">
        <v>53</v>
      </c>
      <c r="G24" s="15" t="s">
        <v>54</v>
      </c>
      <c r="H24" s="15" t="s">
        <v>41</v>
      </c>
      <c r="I24" s="15"/>
      <c r="J24" s="60"/>
    </row>
    <row r="25" ht="15" customHeight="1" spans="1:10">
      <c r="A25" s="11"/>
      <c r="B25" s="11"/>
      <c r="C25" s="18">
        <v>6</v>
      </c>
      <c r="D25" s="15" t="s">
        <v>55</v>
      </c>
      <c r="E25" s="17">
        <v>15000</v>
      </c>
      <c r="F25" s="15" t="s">
        <v>56</v>
      </c>
      <c r="G25" s="15" t="s">
        <v>57</v>
      </c>
      <c r="H25" s="15" t="s">
        <v>58</v>
      </c>
      <c r="I25" s="15" t="s">
        <v>59</v>
      </c>
      <c r="J25" s="60"/>
    </row>
    <row r="26" ht="15" customHeight="1" spans="1:10">
      <c r="A26" s="11"/>
      <c r="B26" s="11"/>
      <c r="C26" s="18">
        <v>7</v>
      </c>
      <c r="D26" s="15" t="s">
        <v>60</v>
      </c>
      <c r="E26" s="17">
        <v>50000</v>
      </c>
      <c r="F26" s="15" t="s">
        <v>61</v>
      </c>
      <c r="G26" s="15" t="s">
        <v>62</v>
      </c>
      <c r="H26" s="15" t="s">
        <v>41</v>
      </c>
      <c r="I26" s="15"/>
      <c r="J26" s="60"/>
    </row>
    <row r="27" ht="15" customHeight="1" spans="1:10">
      <c r="A27" s="11"/>
      <c r="B27" s="11"/>
      <c r="C27" s="18">
        <v>8</v>
      </c>
      <c r="D27" s="15"/>
      <c r="E27" s="17"/>
      <c r="F27" s="15"/>
      <c r="G27" s="15"/>
      <c r="H27" s="15"/>
      <c r="I27" s="15"/>
      <c r="J27" s="60"/>
    </row>
    <row r="28" spans="3:10">
      <c r="C28" s="22" t="s">
        <v>63</v>
      </c>
      <c r="D28" s="23"/>
      <c r="E28" s="23"/>
      <c r="F28" s="23"/>
      <c r="G28" s="23"/>
      <c r="H28" s="23"/>
      <c r="I28" s="65"/>
      <c r="J28" s="66"/>
    </row>
    <row r="29" spans="3:10">
      <c r="C29" s="24" t="s">
        <v>31</v>
      </c>
      <c r="D29" s="24" t="s">
        <v>32</v>
      </c>
      <c r="E29" s="24" t="s">
        <v>33</v>
      </c>
      <c r="F29" s="24" t="s">
        <v>34</v>
      </c>
      <c r="G29" s="24" t="s">
        <v>35</v>
      </c>
      <c r="H29" s="25" t="s">
        <v>64</v>
      </c>
      <c r="I29" s="68" t="s">
        <v>37</v>
      </c>
      <c r="J29" s="67"/>
    </row>
    <row r="30" ht="18.95" customHeight="1" spans="3:10">
      <c r="C30" s="26">
        <v>1</v>
      </c>
      <c r="D30" s="27" t="s">
        <v>65</v>
      </c>
      <c r="E30" s="28">
        <v>200000</v>
      </c>
      <c r="F30" s="26" t="s">
        <v>66</v>
      </c>
      <c r="G30" s="26" t="s">
        <v>67</v>
      </c>
      <c r="H30" s="26" t="s">
        <v>68</v>
      </c>
      <c r="I30" s="26"/>
      <c r="J30" s="66"/>
    </row>
    <row r="31" ht="18" customHeight="1" spans="3:10">
      <c r="C31" s="26">
        <v>2</v>
      </c>
      <c r="D31" s="27" t="s">
        <v>69</v>
      </c>
      <c r="E31" s="28">
        <v>350000</v>
      </c>
      <c r="F31" s="26" t="s">
        <v>70</v>
      </c>
      <c r="G31" s="26" t="s">
        <v>71</v>
      </c>
      <c r="H31" s="26" t="s">
        <v>72</v>
      </c>
      <c r="I31" s="26"/>
      <c r="J31" s="66"/>
    </row>
    <row r="32" spans="3:10">
      <c r="C32" s="26">
        <v>3</v>
      </c>
      <c r="D32" s="26" t="s">
        <v>73</v>
      </c>
      <c r="E32" s="28">
        <v>150000</v>
      </c>
      <c r="F32" s="26" t="s">
        <v>74</v>
      </c>
      <c r="G32" s="26" t="s">
        <v>75</v>
      </c>
      <c r="H32" s="26" t="s">
        <v>76</v>
      </c>
      <c r="I32" s="26"/>
      <c r="J32" s="66"/>
    </row>
    <row r="33" ht="29.1" customHeight="1" spans="3:10">
      <c r="C33" s="26">
        <v>4</v>
      </c>
      <c r="D33" s="29" t="s">
        <v>77</v>
      </c>
      <c r="E33" s="28">
        <v>165476.2</v>
      </c>
      <c r="F33" s="26" t="s">
        <v>78</v>
      </c>
      <c r="G33" s="26" t="s">
        <v>79</v>
      </c>
      <c r="H33" s="26" t="s">
        <v>80</v>
      </c>
      <c r="I33" s="26"/>
      <c r="J33" s="66"/>
    </row>
    <row r="34" ht="27" customHeight="1" spans="3:10">
      <c r="C34" s="26">
        <v>5</v>
      </c>
      <c r="D34" s="29" t="s">
        <v>81</v>
      </c>
      <c r="E34" s="28">
        <v>90145.75</v>
      </c>
      <c r="F34" s="26" t="s">
        <v>82</v>
      </c>
      <c r="G34" s="26" t="s">
        <v>79</v>
      </c>
      <c r="H34" s="26" t="s">
        <v>80</v>
      </c>
      <c r="I34" s="26"/>
      <c r="J34" s="66"/>
    </row>
    <row r="35" spans="3:10">
      <c r="C35" s="26">
        <v>6</v>
      </c>
      <c r="D35" s="26" t="s">
        <v>83</v>
      </c>
      <c r="E35" s="28">
        <v>20000</v>
      </c>
      <c r="F35" s="26" t="s">
        <v>82</v>
      </c>
      <c r="G35" s="26" t="s">
        <v>84</v>
      </c>
      <c r="H35" s="26" t="s">
        <v>85</v>
      </c>
      <c r="I35" s="26"/>
      <c r="J35" s="66"/>
    </row>
    <row r="36" spans="3:10">
      <c r="C36" s="3"/>
      <c r="D36" s="3"/>
      <c r="E36" s="30"/>
      <c r="F36" s="3"/>
      <c r="G36" s="3"/>
      <c r="H36" s="3"/>
      <c r="I36" s="3"/>
      <c r="J36" s="56"/>
    </row>
    <row r="37" spans="3:10">
      <c r="C37" s="31"/>
      <c r="D37" s="3"/>
      <c r="E37" s="30"/>
      <c r="F37" s="3"/>
      <c r="G37" s="3"/>
      <c r="H37" s="3"/>
      <c r="I37" s="3"/>
      <c r="J37" s="56"/>
    </row>
    <row r="38" spans="3:10">
      <c r="C38" s="32"/>
      <c r="D38" s="33"/>
      <c r="E38" s="33"/>
      <c r="F38" s="33"/>
      <c r="G38" s="33"/>
      <c r="H38" s="33"/>
      <c r="I38" s="69"/>
      <c r="J38" s="70"/>
    </row>
    <row r="39" spans="3:10">
      <c r="C39" s="20" t="s">
        <v>86</v>
      </c>
      <c r="D39" s="21"/>
      <c r="E39" s="21"/>
      <c r="F39" s="21"/>
      <c r="G39" s="21"/>
      <c r="H39" s="21"/>
      <c r="I39" s="63"/>
      <c r="J39" s="64"/>
    </row>
    <row r="40" ht="13.5" customHeight="1" spans="3:10">
      <c r="C40" s="34"/>
      <c r="D40" s="3"/>
      <c r="E40" s="3"/>
      <c r="F40" s="3"/>
      <c r="G40" s="3"/>
      <c r="H40" s="3"/>
      <c r="I40" s="3"/>
      <c r="J40" s="56"/>
    </row>
    <row r="41" ht="13.5" customHeight="1" spans="3:10">
      <c r="C41" s="34" t="s">
        <v>31</v>
      </c>
      <c r="D41" s="35" t="s">
        <v>87</v>
      </c>
      <c r="E41" s="35" t="s">
        <v>88</v>
      </c>
      <c r="F41" s="35" t="s">
        <v>89</v>
      </c>
      <c r="G41" s="35" t="s">
        <v>90</v>
      </c>
      <c r="H41" s="35" t="s">
        <v>91</v>
      </c>
      <c r="I41" s="35"/>
      <c r="J41" s="71"/>
    </row>
    <row r="42" spans="3:10">
      <c r="C42" s="36" t="s">
        <v>92</v>
      </c>
      <c r="D42" s="3" t="s">
        <v>93</v>
      </c>
      <c r="E42" s="3" t="s">
        <v>94</v>
      </c>
      <c r="F42" s="3" t="s">
        <v>95</v>
      </c>
      <c r="G42" s="37" t="s">
        <v>96</v>
      </c>
      <c r="H42" s="3"/>
      <c r="I42" s="3"/>
      <c r="J42" s="56"/>
    </row>
    <row r="43" spans="3:10">
      <c r="C43" s="38"/>
      <c r="D43" s="3" t="s">
        <v>97</v>
      </c>
      <c r="E43" s="3" t="s">
        <v>98</v>
      </c>
      <c r="F43" s="3" t="s">
        <v>95</v>
      </c>
      <c r="G43" s="39"/>
      <c r="H43" s="3"/>
      <c r="I43" s="3"/>
      <c r="J43" s="56"/>
    </row>
    <row r="44" ht="16" customHeight="1" spans="3:10">
      <c r="C44" s="38"/>
      <c r="D44" s="3" t="s">
        <v>99</v>
      </c>
      <c r="E44" s="3" t="s">
        <v>100</v>
      </c>
      <c r="F44" s="3" t="s">
        <v>95</v>
      </c>
      <c r="G44" s="40"/>
      <c r="H44" s="41" t="s">
        <v>101</v>
      </c>
      <c r="I44" s="3"/>
      <c r="J44" s="56"/>
    </row>
    <row r="45" ht="27" customHeight="1" spans="3:10">
      <c r="C45" s="38"/>
      <c r="D45" s="3" t="s">
        <v>102</v>
      </c>
      <c r="E45" s="3" t="s">
        <v>103</v>
      </c>
      <c r="F45" s="3" t="s">
        <v>104</v>
      </c>
      <c r="G45" s="3" t="s">
        <v>105</v>
      </c>
      <c r="H45" s="41" t="s">
        <v>106</v>
      </c>
      <c r="I45" s="3"/>
      <c r="J45" s="56"/>
    </row>
    <row r="46" ht="30.95" customHeight="1" spans="3:10">
      <c r="C46" s="34" t="s">
        <v>107</v>
      </c>
      <c r="D46" s="42" t="s">
        <v>108</v>
      </c>
      <c r="E46" s="3" t="s">
        <v>103</v>
      </c>
      <c r="F46" s="3" t="s">
        <v>104</v>
      </c>
      <c r="G46" s="3"/>
      <c r="H46" s="43"/>
      <c r="I46" s="3"/>
      <c r="J46" s="56"/>
    </row>
    <row r="47" ht="30.95" customHeight="1" spans="3:10">
      <c r="C47" s="34"/>
      <c r="D47" s="42"/>
      <c r="E47" s="3"/>
      <c r="F47" s="3"/>
      <c r="G47" s="3"/>
      <c r="H47" s="43"/>
      <c r="I47" s="3"/>
      <c r="J47" s="56"/>
    </row>
    <row r="48" ht="30.95" customHeight="1" spans="3:10">
      <c r="C48" s="34" t="s">
        <v>109</v>
      </c>
      <c r="D48" s="42" t="s">
        <v>110</v>
      </c>
      <c r="E48" s="44" t="s">
        <v>94</v>
      </c>
      <c r="F48" s="3" t="s">
        <v>104</v>
      </c>
      <c r="G48" s="3"/>
      <c r="H48" s="43"/>
      <c r="I48" s="3"/>
      <c r="J48" s="56"/>
    </row>
    <row r="49" ht="26" customHeight="1" spans="3:10">
      <c r="C49" s="34"/>
      <c r="D49" s="42" t="s">
        <v>111</v>
      </c>
      <c r="E49" s="44" t="s">
        <v>112</v>
      </c>
      <c r="F49" s="3"/>
      <c r="G49" s="3"/>
      <c r="H49" s="43"/>
      <c r="I49" s="3"/>
      <c r="J49" s="56"/>
    </row>
    <row r="50" ht="30.95" customHeight="1" spans="3:10">
      <c r="C50" s="34" t="s">
        <v>113</v>
      </c>
      <c r="D50" s="42" t="s">
        <v>114</v>
      </c>
      <c r="E50" s="45" t="s">
        <v>76</v>
      </c>
      <c r="F50" s="3" t="s">
        <v>104</v>
      </c>
      <c r="G50" s="3" t="s">
        <v>104</v>
      </c>
      <c r="H50" s="46" t="s">
        <v>115</v>
      </c>
      <c r="I50" s="3"/>
      <c r="J50" s="56"/>
    </row>
    <row r="51" ht="36" customHeight="1" spans="3:10">
      <c r="C51" s="34"/>
      <c r="D51" s="42" t="s">
        <v>116</v>
      </c>
      <c r="E51" s="45"/>
      <c r="F51" s="3" t="s">
        <v>96</v>
      </c>
      <c r="G51" s="3" t="s">
        <v>96</v>
      </c>
      <c r="H51" s="46" t="s">
        <v>117</v>
      </c>
      <c r="I51" s="3"/>
      <c r="J51" s="56"/>
    </row>
    <row r="52" ht="36" customHeight="1" spans="3:10">
      <c r="C52" s="34"/>
      <c r="D52" s="3" t="s">
        <v>118</v>
      </c>
      <c r="E52" s="3"/>
      <c r="F52" s="3" t="s">
        <v>104</v>
      </c>
      <c r="G52" s="3"/>
      <c r="H52" s="47"/>
      <c r="I52" s="3"/>
      <c r="J52" s="56"/>
    </row>
    <row r="53" ht="30" customHeight="1" spans="3:10">
      <c r="C53" s="34"/>
      <c r="G53" s="3"/>
      <c r="H53" s="3"/>
      <c r="I53" s="3"/>
      <c r="J53" s="56"/>
    </row>
    <row r="54" ht="33.95" customHeight="1" spans="3:10">
      <c r="C54" s="48" t="s">
        <v>119</v>
      </c>
      <c r="D54" s="49"/>
      <c r="E54" s="49"/>
      <c r="F54" s="49"/>
      <c r="G54" s="49"/>
      <c r="H54" s="49"/>
      <c r="I54" s="49"/>
      <c r="J54" s="72"/>
    </row>
    <row r="55" ht="33.95" customHeight="1" spans="3:10">
      <c r="C55" s="48" t="s">
        <v>120</v>
      </c>
      <c r="D55" s="49"/>
      <c r="E55" s="49"/>
      <c r="F55" s="49"/>
      <c r="G55" s="49"/>
      <c r="H55" s="49"/>
      <c r="I55" s="49"/>
      <c r="J55" s="72"/>
    </row>
    <row r="57" spans="3:10">
      <c r="C57" s="2" t="s">
        <v>121</v>
      </c>
      <c r="D57" s="2"/>
      <c r="E57" s="2"/>
      <c r="F57" s="2"/>
      <c r="G57" s="2"/>
      <c r="H57" s="2"/>
      <c r="I57" s="2"/>
      <c r="J57" s="73"/>
    </row>
    <row r="58" spans="3:10">
      <c r="C58" s="50"/>
      <c r="D58" s="51" t="s">
        <v>122</v>
      </c>
      <c r="E58" s="51" t="s">
        <v>123</v>
      </c>
      <c r="F58" s="51" t="s">
        <v>124</v>
      </c>
      <c r="G58" s="51" t="s">
        <v>125</v>
      </c>
      <c r="H58" s="51" t="s">
        <v>126</v>
      </c>
      <c r="I58" s="51" t="s">
        <v>4</v>
      </c>
      <c r="J58" s="74"/>
    </row>
    <row r="59" spans="3:10">
      <c r="C59" s="35" t="s">
        <v>127</v>
      </c>
      <c r="D59" s="52">
        <v>1296750.35</v>
      </c>
      <c r="E59" s="9">
        <v>1414.16</v>
      </c>
      <c r="F59" s="9">
        <v>84041.08</v>
      </c>
      <c r="G59" s="9">
        <v>12844.73</v>
      </c>
      <c r="H59" s="9">
        <v>10609.25</v>
      </c>
      <c r="I59" s="3">
        <f>SUM(D59:H59)</f>
        <v>1405659.57</v>
      </c>
      <c r="J59" s="56"/>
    </row>
    <row r="60" spans="3:10">
      <c r="C60" s="35" t="s">
        <v>128</v>
      </c>
      <c r="D60" s="52">
        <v>390991.94</v>
      </c>
      <c r="E60" s="52"/>
      <c r="F60" s="52"/>
      <c r="G60" s="52"/>
      <c r="H60" s="52"/>
      <c r="I60" s="3"/>
      <c r="J60" s="56"/>
    </row>
    <row r="61" spans="3:10">
      <c r="C61" s="35" t="s">
        <v>129</v>
      </c>
      <c r="D61" s="52">
        <v>160505.71</v>
      </c>
      <c r="E61" s="52"/>
      <c r="F61" s="52"/>
      <c r="G61" s="52"/>
      <c r="H61" s="52"/>
      <c r="I61" s="3"/>
      <c r="J61" s="56"/>
    </row>
    <row r="62" spans="3:10">
      <c r="C62" s="35" t="s">
        <v>130</v>
      </c>
      <c r="D62" s="52">
        <v>4000000</v>
      </c>
      <c r="E62" s="52"/>
      <c r="F62" s="52"/>
      <c r="G62" s="52"/>
      <c r="H62" s="52"/>
      <c r="I62" s="3"/>
      <c r="J62" s="56"/>
    </row>
    <row r="63" spans="3:10">
      <c r="C63" s="53" t="s">
        <v>131</v>
      </c>
      <c r="D63" s="53"/>
      <c r="E63" s="53"/>
      <c r="F63" s="53"/>
      <c r="G63" s="53"/>
      <c r="H63" s="53"/>
      <c r="I63" s="3"/>
      <c r="J63" s="56"/>
    </row>
    <row r="64" spans="3:10">
      <c r="C64" s="54" t="s">
        <v>132</v>
      </c>
      <c r="D64" s="55">
        <v>726666.43</v>
      </c>
      <c r="E64" s="54" t="s">
        <v>133</v>
      </c>
      <c r="F64" s="55">
        <v>12422545.52</v>
      </c>
      <c r="G64" s="54" t="s">
        <v>134</v>
      </c>
      <c r="H64" s="55">
        <v>9251940.64</v>
      </c>
      <c r="I64" s="55" t="s">
        <v>135</v>
      </c>
      <c r="J64" s="75"/>
    </row>
    <row r="65" spans="3:10">
      <c r="C65" s="54" t="s">
        <v>136</v>
      </c>
      <c r="D65" s="55">
        <v>811363.94</v>
      </c>
      <c r="E65" s="54" t="s">
        <v>137</v>
      </c>
      <c r="F65" s="55">
        <v>-2017138.69</v>
      </c>
      <c r="G65" s="54" t="s">
        <v>138</v>
      </c>
      <c r="H65" s="55">
        <v>5801171.9</v>
      </c>
      <c r="I65" s="55" t="s">
        <v>135</v>
      </c>
      <c r="J65" s="75"/>
    </row>
    <row r="66" spans="3:10">
      <c r="C66" s="54" t="s">
        <v>139</v>
      </c>
      <c r="D66" s="55"/>
      <c r="E66" s="55"/>
      <c r="F66" s="55"/>
      <c r="G66" s="54" t="s">
        <v>140</v>
      </c>
      <c r="H66" s="55">
        <f>H64-H65</f>
        <v>3450768.74</v>
      </c>
      <c r="I66" s="55" t="s">
        <v>135</v>
      </c>
      <c r="J66" s="75"/>
    </row>
    <row r="67" spans="3:10">
      <c r="C67" s="3"/>
      <c r="D67" s="3"/>
      <c r="E67" s="3"/>
      <c r="F67" s="3"/>
      <c r="G67" s="3"/>
      <c r="H67" s="3"/>
      <c r="I67" s="3"/>
      <c r="J67" s="56"/>
    </row>
    <row r="68" spans="3:10">
      <c r="C68" s="35" t="s">
        <v>141</v>
      </c>
      <c r="D68" s="3"/>
      <c r="E68" s="3"/>
      <c r="F68" s="3"/>
      <c r="G68" s="3"/>
      <c r="H68" s="3"/>
      <c r="I68" s="3"/>
      <c r="J68" s="56"/>
    </row>
    <row r="69" spans="3:10">
      <c r="C69" s="35" t="s">
        <v>142</v>
      </c>
      <c r="D69" s="3"/>
      <c r="E69" s="3"/>
      <c r="F69" s="3"/>
      <c r="G69" s="3"/>
      <c r="H69" s="3"/>
      <c r="I69" s="3"/>
      <c r="J69" s="56"/>
    </row>
    <row r="70" spans="3:10">
      <c r="C70" s="53" t="s">
        <v>143</v>
      </c>
      <c r="D70" s="53"/>
      <c r="E70" s="53"/>
      <c r="F70" s="53"/>
      <c r="G70" s="53"/>
      <c r="H70" s="53"/>
      <c r="I70" s="3"/>
      <c r="J70" s="56"/>
    </row>
    <row r="71" spans="3:10">
      <c r="C71" s="20" t="s">
        <v>144</v>
      </c>
      <c r="D71" s="21"/>
      <c r="E71" s="21"/>
      <c r="F71" s="21"/>
      <c r="G71" s="21"/>
      <c r="H71" s="21"/>
      <c r="I71" s="63"/>
      <c r="J71" s="64"/>
    </row>
    <row r="72" spans="3:10">
      <c r="C72" s="53" t="s">
        <v>31</v>
      </c>
      <c r="D72" s="53" t="s">
        <v>145</v>
      </c>
      <c r="E72" s="53" t="s">
        <v>146</v>
      </c>
      <c r="F72" s="76" t="s">
        <v>147</v>
      </c>
      <c r="G72" s="76" t="s">
        <v>148</v>
      </c>
      <c r="H72" s="53" t="s">
        <v>149</v>
      </c>
      <c r="I72" s="53" t="s">
        <v>150</v>
      </c>
      <c r="J72" s="82"/>
    </row>
    <row r="73" spans="3:10">
      <c r="C73" s="53">
        <v>1</v>
      </c>
      <c r="D73" s="53">
        <v>100000</v>
      </c>
      <c r="E73" s="53">
        <v>100000</v>
      </c>
      <c r="F73" s="76" t="s">
        <v>151</v>
      </c>
      <c r="G73" s="76" t="s">
        <v>152</v>
      </c>
      <c r="H73" s="77">
        <v>44159</v>
      </c>
      <c r="I73" s="53"/>
      <c r="J73" s="82"/>
    </row>
    <row r="74" spans="3:10">
      <c r="C74" s="53">
        <v>2</v>
      </c>
      <c r="D74" s="53">
        <v>100000</v>
      </c>
      <c r="E74" s="53">
        <v>100000</v>
      </c>
      <c r="F74" s="76" t="s">
        <v>151</v>
      </c>
      <c r="G74" s="76" t="s">
        <v>41</v>
      </c>
      <c r="H74" s="77">
        <v>44159</v>
      </c>
      <c r="I74" s="53"/>
      <c r="J74" s="82"/>
    </row>
    <row r="75" spans="3:10">
      <c r="C75" s="53">
        <v>3</v>
      </c>
      <c r="D75" s="53">
        <v>10000</v>
      </c>
      <c r="E75" s="53">
        <v>10000</v>
      </c>
      <c r="F75" s="76" t="s">
        <v>153</v>
      </c>
      <c r="G75" s="76" t="s">
        <v>103</v>
      </c>
      <c r="H75" s="77">
        <v>44162</v>
      </c>
      <c r="I75" s="53"/>
      <c r="J75" s="82"/>
    </row>
    <row r="76" spans="3:10">
      <c r="C76" s="53">
        <v>4</v>
      </c>
      <c r="D76" s="53">
        <v>15600</v>
      </c>
      <c r="E76" s="53">
        <v>15600</v>
      </c>
      <c r="F76" s="76" t="s">
        <v>154</v>
      </c>
      <c r="G76" s="76" t="s">
        <v>155</v>
      </c>
      <c r="H76" s="77">
        <v>44091</v>
      </c>
      <c r="I76" s="53"/>
      <c r="J76" s="82"/>
    </row>
    <row r="77" spans="3:10">
      <c r="C77" s="53">
        <v>5</v>
      </c>
      <c r="D77" s="53">
        <v>20900</v>
      </c>
      <c r="E77" s="53">
        <v>20900</v>
      </c>
      <c r="F77" s="76" t="s">
        <v>156</v>
      </c>
      <c r="G77" s="76" t="s">
        <v>157</v>
      </c>
      <c r="H77" s="53" t="s">
        <v>158</v>
      </c>
      <c r="I77" s="53" t="s">
        <v>159</v>
      </c>
      <c r="J77" s="82"/>
    </row>
    <row r="78" spans="3:10">
      <c r="C78" s="53">
        <v>6</v>
      </c>
      <c r="D78" s="53">
        <v>2000</v>
      </c>
      <c r="E78" s="53">
        <v>2000</v>
      </c>
      <c r="F78" s="76" t="s">
        <v>156</v>
      </c>
      <c r="G78" s="76" t="s">
        <v>160</v>
      </c>
      <c r="H78" s="77">
        <v>44125</v>
      </c>
      <c r="I78" s="53" t="s">
        <v>159</v>
      </c>
      <c r="J78" s="82"/>
    </row>
    <row r="79" spans="3:10">
      <c r="C79" s="53">
        <v>7</v>
      </c>
      <c r="D79" s="53">
        <v>2000</v>
      </c>
      <c r="E79" s="53">
        <v>2000</v>
      </c>
      <c r="F79" s="76" t="s">
        <v>156</v>
      </c>
      <c r="G79" s="76" t="s">
        <v>161</v>
      </c>
      <c r="H79" s="77">
        <v>44125</v>
      </c>
      <c r="I79" s="53" t="s">
        <v>159</v>
      </c>
      <c r="J79" s="82"/>
    </row>
    <row r="80" spans="3:10">
      <c r="C80" s="53">
        <v>8</v>
      </c>
      <c r="D80" s="53">
        <v>20000</v>
      </c>
      <c r="E80" s="53">
        <v>20000</v>
      </c>
      <c r="F80" s="76" t="s">
        <v>162</v>
      </c>
      <c r="G80" s="76" t="s">
        <v>68</v>
      </c>
      <c r="H80" s="53" t="s">
        <v>163</v>
      </c>
      <c r="I80" s="53" t="s">
        <v>164</v>
      </c>
      <c r="J80" s="82"/>
    </row>
    <row r="81" spans="3:10">
      <c r="C81" s="53">
        <v>9</v>
      </c>
      <c r="D81" s="53">
        <v>24000</v>
      </c>
      <c r="E81" s="53">
        <v>24000</v>
      </c>
      <c r="F81" s="76" t="s">
        <v>162</v>
      </c>
      <c r="G81" s="76" t="s">
        <v>165</v>
      </c>
      <c r="H81" s="77">
        <v>43947</v>
      </c>
      <c r="I81" s="53"/>
      <c r="J81" s="82"/>
    </row>
    <row r="82" spans="3:10">
      <c r="C82" s="53">
        <v>10</v>
      </c>
      <c r="D82" s="53">
        <v>15000</v>
      </c>
      <c r="E82" s="53">
        <v>5777</v>
      </c>
      <c r="F82" s="76" t="s">
        <v>166</v>
      </c>
      <c r="G82" s="76" t="s">
        <v>72</v>
      </c>
      <c r="H82" s="77">
        <v>43960</v>
      </c>
      <c r="I82" s="53"/>
      <c r="J82" s="82"/>
    </row>
    <row r="83" spans="3:10">
      <c r="C83" s="53"/>
      <c r="D83" s="53"/>
      <c r="E83" s="53"/>
      <c r="F83" s="76"/>
      <c r="G83" s="76"/>
      <c r="H83" s="53"/>
      <c r="I83" s="53"/>
      <c r="J83" s="82"/>
    </row>
    <row r="84" spans="3:10">
      <c r="C84" s="53"/>
      <c r="D84" s="53"/>
      <c r="E84" s="53"/>
      <c r="F84" s="53"/>
      <c r="G84" s="53"/>
      <c r="H84" s="53"/>
      <c r="I84" s="3"/>
      <c r="J84" s="56"/>
    </row>
    <row r="85" spans="3:10">
      <c r="C85" s="53" t="s">
        <v>19</v>
      </c>
      <c r="D85" s="53">
        <f>SUM(D73:D84)</f>
        <v>309500</v>
      </c>
      <c r="E85" s="53">
        <f>SUM(E73:E84)</f>
        <v>300277</v>
      </c>
      <c r="F85" s="53"/>
      <c r="G85" s="53"/>
      <c r="H85" s="53"/>
      <c r="I85" s="3"/>
      <c r="J85" s="56"/>
    </row>
    <row r="86" spans="3:10">
      <c r="C86" s="20" t="s">
        <v>167</v>
      </c>
      <c r="D86" s="21"/>
      <c r="E86" s="21"/>
      <c r="F86" s="21"/>
      <c r="G86" s="21"/>
      <c r="H86" s="21"/>
      <c r="I86" s="63"/>
      <c r="J86" s="64"/>
    </row>
    <row r="87" spans="3:10">
      <c r="C87" s="51" t="s">
        <v>168</v>
      </c>
      <c r="D87" s="51" t="s">
        <v>32</v>
      </c>
      <c r="E87" s="51" t="s">
        <v>169</v>
      </c>
      <c r="F87" s="51" t="s">
        <v>170</v>
      </c>
      <c r="G87" s="51" t="s">
        <v>171</v>
      </c>
      <c r="H87" s="51" t="s">
        <v>88</v>
      </c>
      <c r="I87" s="51" t="s">
        <v>172</v>
      </c>
      <c r="J87" s="74"/>
    </row>
    <row r="88" spans="3:11">
      <c r="C88" s="9" t="s">
        <v>173</v>
      </c>
      <c r="D88" s="9" t="s">
        <v>174</v>
      </c>
      <c r="E88" s="9">
        <v>4</v>
      </c>
      <c r="F88" s="78">
        <v>43485</v>
      </c>
      <c r="G88" s="9">
        <v>180000</v>
      </c>
      <c r="H88" s="9" t="s">
        <v>175</v>
      </c>
      <c r="I88" s="9" t="s">
        <v>176</v>
      </c>
      <c r="J88" s="58"/>
      <c r="K88" s="1"/>
    </row>
    <row r="89" spans="3:11">
      <c r="C89" s="9" t="s">
        <v>173</v>
      </c>
      <c r="D89" s="79" t="s">
        <v>174</v>
      </c>
      <c r="E89" s="9">
        <v>5</v>
      </c>
      <c r="F89" s="78">
        <v>43850</v>
      </c>
      <c r="G89" s="9">
        <v>60000</v>
      </c>
      <c r="H89" s="9" t="s">
        <v>175</v>
      </c>
      <c r="I89" s="9" t="s">
        <v>176</v>
      </c>
      <c r="J89" s="58"/>
      <c r="K89" s="1"/>
    </row>
    <row r="90" spans="3:11">
      <c r="C90" s="9" t="s">
        <v>177</v>
      </c>
      <c r="D90" s="79" t="s">
        <v>178</v>
      </c>
      <c r="E90" s="9">
        <v>4</v>
      </c>
      <c r="F90" s="78">
        <v>43955</v>
      </c>
      <c r="G90" s="9">
        <v>40500</v>
      </c>
      <c r="H90" s="9" t="s">
        <v>179</v>
      </c>
      <c r="I90" s="9" t="s">
        <v>176</v>
      </c>
      <c r="J90" s="58"/>
      <c r="K90" s="1"/>
    </row>
    <row r="91" spans="3:11">
      <c r="C91" s="9" t="s">
        <v>177</v>
      </c>
      <c r="D91" s="79" t="s">
        <v>178</v>
      </c>
      <c r="E91" s="9">
        <v>5</v>
      </c>
      <c r="F91" s="78">
        <v>44139</v>
      </c>
      <c r="G91" s="9">
        <v>40500</v>
      </c>
      <c r="H91" s="9" t="s">
        <v>179</v>
      </c>
      <c r="I91" s="9" t="s">
        <v>176</v>
      </c>
      <c r="J91" s="58"/>
      <c r="K91" s="1"/>
    </row>
    <row r="92" spans="3:11">
      <c r="C92" s="9" t="s">
        <v>180</v>
      </c>
      <c r="D92" s="79" t="s">
        <v>181</v>
      </c>
      <c r="E92" s="9">
        <v>3</v>
      </c>
      <c r="F92" s="78">
        <v>44098</v>
      </c>
      <c r="G92" s="9">
        <v>108000</v>
      </c>
      <c r="H92" s="9" t="s">
        <v>175</v>
      </c>
      <c r="I92" s="9" t="s">
        <v>182</v>
      </c>
      <c r="J92" s="58"/>
      <c r="K92" s="1"/>
    </row>
    <row r="93" spans="3:11">
      <c r="C93" s="9" t="s">
        <v>183</v>
      </c>
      <c r="D93" s="79" t="s">
        <v>184</v>
      </c>
      <c r="E93" s="9">
        <v>4</v>
      </c>
      <c r="F93" s="78">
        <v>44196</v>
      </c>
      <c r="G93" s="9">
        <v>40000</v>
      </c>
      <c r="H93" s="9" t="s">
        <v>185</v>
      </c>
      <c r="I93" s="9" t="s">
        <v>186</v>
      </c>
      <c r="J93" s="58"/>
      <c r="K93" s="1"/>
    </row>
    <row r="94" spans="3:11">
      <c r="C94" s="9" t="s">
        <v>187</v>
      </c>
      <c r="D94" s="79" t="s">
        <v>188</v>
      </c>
      <c r="E94" s="9">
        <v>1</v>
      </c>
      <c r="F94" s="78">
        <v>44175</v>
      </c>
      <c r="G94" s="9">
        <v>90000</v>
      </c>
      <c r="H94" s="9" t="s">
        <v>185</v>
      </c>
      <c r="I94" s="9" t="s">
        <v>189</v>
      </c>
      <c r="J94" s="9"/>
      <c r="K94" s="9" t="s">
        <v>190</v>
      </c>
    </row>
    <row r="95" spans="3:11">
      <c r="C95" s="9" t="s">
        <v>187</v>
      </c>
      <c r="D95" s="79" t="s">
        <v>188</v>
      </c>
      <c r="E95" s="9">
        <v>2</v>
      </c>
      <c r="F95" s="78">
        <v>44175</v>
      </c>
      <c r="G95" s="9">
        <v>10000</v>
      </c>
      <c r="H95" s="9" t="s">
        <v>185</v>
      </c>
      <c r="I95" s="9" t="s">
        <v>176</v>
      </c>
      <c r="J95" s="58"/>
      <c r="K95" s="1"/>
    </row>
    <row r="96" spans="3:11">
      <c r="C96" s="9" t="s">
        <v>191</v>
      </c>
      <c r="D96" s="80" t="s">
        <v>192</v>
      </c>
      <c r="E96" s="9">
        <v>3</v>
      </c>
      <c r="F96" s="78">
        <v>43861</v>
      </c>
      <c r="G96" s="9">
        <v>30000</v>
      </c>
      <c r="H96" s="9" t="s">
        <v>185</v>
      </c>
      <c r="I96" s="9" t="s">
        <v>193</v>
      </c>
      <c r="J96" s="58"/>
      <c r="K96" s="1"/>
    </row>
    <row r="97" spans="3:11">
      <c r="C97" s="9" t="s">
        <v>194</v>
      </c>
      <c r="D97" s="80" t="s">
        <v>195</v>
      </c>
      <c r="E97" s="9">
        <v>3</v>
      </c>
      <c r="F97" s="78">
        <v>43830</v>
      </c>
      <c r="G97" s="9">
        <v>81000</v>
      </c>
      <c r="H97" s="9" t="s">
        <v>196</v>
      </c>
      <c r="I97" s="9" t="s">
        <v>176</v>
      </c>
      <c r="J97" s="58"/>
      <c r="K97" s="1"/>
    </row>
    <row r="98" spans="3:11">
      <c r="C98" s="9" t="s">
        <v>197</v>
      </c>
      <c r="D98" s="79" t="s">
        <v>198</v>
      </c>
      <c r="E98" s="9">
        <v>3</v>
      </c>
      <c r="F98" s="78">
        <v>44027</v>
      </c>
      <c r="G98" s="9">
        <v>265191.6</v>
      </c>
      <c r="H98" s="9" t="s">
        <v>103</v>
      </c>
      <c r="I98" s="9" t="s">
        <v>199</v>
      </c>
      <c r="J98" s="58"/>
      <c r="K98" s="1"/>
    </row>
    <row r="99" spans="3:11">
      <c r="C99" s="9" t="s">
        <v>197</v>
      </c>
      <c r="D99" s="79" t="s">
        <v>198</v>
      </c>
      <c r="E99" s="9">
        <v>4</v>
      </c>
      <c r="F99" s="78">
        <v>44392</v>
      </c>
      <c r="G99" s="9">
        <v>37884</v>
      </c>
      <c r="H99" s="9" t="s">
        <v>103</v>
      </c>
      <c r="I99" s="9" t="s">
        <v>199</v>
      </c>
      <c r="J99" s="58"/>
      <c r="K99" s="1"/>
    </row>
    <row r="100" spans="3:11">
      <c r="C100" s="9" t="s">
        <v>200</v>
      </c>
      <c r="D100" s="79" t="s">
        <v>201</v>
      </c>
      <c r="E100" s="9">
        <v>2</v>
      </c>
      <c r="F100" s="78">
        <v>44164</v>
      </c>
      <c r="G100" s="9">
        <v>21100</v>
      </c>
      <c r="H100" s="9" t="s">
        <v>179</v>
      </c>
      <c r="I100" s="9" t="s">
        <v>202</v>
      </c>
      <c r="J100" s="58"/>
      <c r="K100" s="1"/>
    </row>
    <row r="101" spans="3:11">
      <c r="C101" s="9" t="s">
        <v>203</v>
      </c>
      <c r="D101" s="79" t="s">
        <v>204</v>
      </c>
      <c r="E101" s="9">
        <v>2</v>
      </c>
      <c r="F101" s="78">
        <v>43952</v>
      </c>
      <c r="G101" s="9">
        <v>1891191</v>
      </c>
      <c r="H101" s="9" t="s">
        <v>179</v>
      </c>
      <c r="I101" s="9" t="s">
        <v>176</v>
      </c>
      <c r="J101" s="58"/>
      <c r="K101" s="1"/>
    </row>
    <row r="102" spans="3:11">
      <c r="C102" s="9" t="s">
        <v>205</v>
      </c>
      <c r="D102" s="79" t="s">
        <v>206</v>
      </c>
      <c r="E102" s="9">
        <v>2</v>
      </c>
      <c r="F102" s="78">
        <v>43952</v>
      </c>
      <c r="G102" s="9">
        <v>1171894.5</v>
      </c>
      <c r="H102" s="9" t="s">
        <v>179</v>
      </c>
      <c r="I102" s="9" t="s">
        <v>176</v>
      </c>
      <c r="J102" s="58"/>
      <c r="K102" s="1"/>
    </row>
    <row r="103" spans="3:11">
      <c r="C103" s="9" t="s">
        <v>207</v>
      </c>
      <c r="D103" s="80" t="s">
        <v>208</v>
      </c>
      <c r="E103" s="9">
        <v>2</v>
      </c>
      <c r="F103" s="78">
        <v>43830</v>
      </c>
      <c r="G103" s="9">
        <v>147800</v>
      </c>
      <c r="H103" s="9" t="s">
        <v>185</v>
      </c>
      <c r="I103" s="9" t="s">
        <v>209</v>
      </c>
      <c r="J103" s="58"/>
      <c r="K103" s="1"/>
    </row>
    <row r="104" spans="3:11">
      <c r="C104" s="9" t="s">
        <v>210</v>
      </c>
      <c r="D104" s="80" t="s">
        <v>211</v>
      </c>
      <c r="E104" s="9">
        <v>3</v>
      </c>
      <c r="F104" s="78">
        <v>44105</v>
      </c>
      <c r="G104" s="9">
        <v>997990</v>
      </c>
      <c r="H104" s="9" t="s">
        <v>179</v>
      </c>
      <c r="I104" s="9" t="s">
        <v>176</v>
      </c>
      <c r="J104" s="58"/>
      <c r="K104" s="1"/>
    </row>
    <row r="105" spans="3:11">
      <c r="C105" s="9" t="s">
        <v>212</v>
      </c>
      <c r="D105" s="80" t="s">
        <v>213</v>
      </c>
      <c r="E105" s="9">
        <v>3</v>
      </c>
      <c r="F105" s="78">
        <v>43951</v>
      </c>
      <c r="G105" s="9">
        <v>73500</v>
      </c>
      <c r="H105" s="9" t="s">
        <v>103</v>
      </c>
      <c r="I105" s="9" t="s">
        <v>176</v>
      </c>
      <c r="J105" s="58"/>
      <c r="K105" s="1"/>
    </row>
    <row r="106" spans="3:11">
      <c r="C106" s="9" t="s">
        <v>214</v>
      </c>
      <c r="D106" s="80" t="s">
        <v>215</v>
      </c>
      <c r="E106" s="9">
        <v>1</v>
      </c>
      <c r="F106" s="78">
        <v>44075</v>
      </c>
      <c r="G106" s="81">
        <v>1730980</v>
      </c>
      <c r="H106" s="9" t="s">
        <v>179</v>
      </c>
      <c r="I106" s="9" t="s">
        <v>176</v>
      </c>
      <c r="J106" s="58"/>
      <c r="K106" s="1"/>
    </row>
    <row r="107" spans="3:11">
      <c r="C107" s="9" t="s">
        <v>214</v>
      </c>
      <c r="D107" s="80" t="s">
        <v>215</v>
      </c>
      <c r="E107" s="9">
        <v>2</v>
      </c>
      <c r="F107" s="78">
        <v>44145</v>
      </c>
      <c r="G107" s="81">
        <v>1557882</v>
      </c>
      <c r="H107" s="9" t="s">
        <v>179</v>
      </c>
      <c r="I107" s="9" t="s">
        <v>176</v>
      </c>
      <c r="J107" s="58"/>
      <c r="K107" s="1"/>
    </row>
    <row r="108" spans="3:11">
      <c r="C108" s="9" t="s">
        <v>216</v>
      </c>
      <c r="D108" s="79" t="s">
        <v>217</v>
      </c>
      <c r="E108" s="9">
        <v>1</v>
      </c>
      <c r="F108" s="78">
        <v>44012</v>
      </c>
      <c r="G108" s="9">
        <v>125000</v>
      </c>
      <c r="H108" s="9" t="s">
        <v>175</v>
      </c>
      <c r="I108" s="9" t="s">
        <v>218</v>
      </c>
      <c r="J108" s="58"/>
      <c r="K108" s="1"/>
    </row>
    <row r="109" spans="3:11">
      <c r="C109" s="9" t="s">
        <v>216</v>
      </c>
      <c r="D109" s="79" t="s">
        <v>217</v>
      </c>
      <c r="E109" s="9">
        <v>2</v>
      </c>
      <c r="F109" s="78">
        <v>44089</v>
      </c>
      <c r="G109" s="9">
        <v>125000</v>
      </c>
      <c r="H109" s="9" t="s">
        <v>175</v>
      </c>
      <c r="I109" s="9" t="s">
        <v>176</v>
      </c>
      <c r="J109" s="58"/>
      <c r="K109" s="1"/>
    </row>
    <row r="110" spans="3:11">
      <c r="C110" s="9" t="s">
        <v>219</v>
      </c>
      <c r="D110" s="80" t="s">
        <v>220</v>
      </c>
      <c r="E110" s="9">
        <v>2</v>
      </c>
      <c r="F110" s="78">
        <v>44068</v>
      </c>
      <c r="G110" s="9">
        <v>30000</v>
      </c>
      <c r="H110" s="9" t="s">
        <v>175</v>
      </c>
      <c r="I110" s="9" t="s">
        <v>176</v>
      </c>
      <c r="J110" s="58"/>
      <c r="K110" s="1"/>
    </row>
    <row r="111" spans="3:11">
      <c r="C111" s="9" t="s">
        <v>221</v>
      </c>
      <c r="D111" s="80" t="s">
        <v>222</v>
      </c>
      <c r="E111" s="9">
        <v>2</v>
      </c>
      <c r="F111" s="78">
        <v>44068</v>
      </c>
      <c r="G111" s="9">
        <v>30000</v>
      </c>
      <c r="H111" s="9" t="s">
        <v>175</v>
      </c>
      <c r="I111" s="9" t="s">
        <v>176</v>
      </c>
      <c r="J111" s="58"/>
      <c r="K111" s="1"/>
    </row>
    <row r="112" spans="3:11">
      <c r="C112" s="9" t="s">
        <v>223</v>
      </c>
      <c r="D112" s="80" t="s">
        <v>224</v>
      </c>
      <c r="E112" s="9">
        <v>2</v>
      </c>
      <c r="F112" s="78">
        <v>44076</v>
      </c>
      <c r="G112" s="9">
        <v>30000</v>
      </c>
      <c r="H112" s="9" t="s">
        <v>175</v>
      </c>
      <c r="I112" s="9" t="s">
        <v>176</v>
      </c>
      <c r="J112" s="58"/>
      <c r="K112" s="1"/>
    </row>
    <row r="113" spans="3:11">
      <c r="C113" s="9" t="s">
        <v>225</v>
      </c>
      <c r="D113" s="79" t="s">
        <v>226</v>
      </c>
      <c r="E113" s="9">
        <v>2</v>
      </c>
      <c r="F113" s="78">
        <v>44104</v>
      </c>
      <c r="G113" s="9">
        <v>88000</v>
      </c>
      <c r="H113" s="9" t="s">
        <v>175</v>
      </c>
      <c r="I113" s="9" t="s">
        <v>176</v>
      </c>
      <c r="J113" s="58"/>
      <c r="K113" s="1"/>
    </row>
    <row r="114" spans="3:11">
      <c r="C114" s="9" t="s">
        <v>227</v>
      </c>
      <c r="D114" s="80" t="s">
        <v>228</v>
      </c>
      <c r="E114" s="9">
        <v>1</v>
      </c>
      <c r="F114" s="78">
        <v>44151</v>
      </c>
      <c r="G114" s="9">
        <v>20270</v>
      </c>
      <c r="H114" s="9" t="s">
        <v>103</v>
      </c>
      <c r="I114" s="9" t="s">
        <v>176</v>
      </c>
      <c r="J114" s="58"/>
      <c r="K114" s="1"/>
    </row>
    <row r="115" spans="3:11">
      <c r="C115" s="9" t="s">
        <v>229</v>
      </c>
      <c r="D115" s="80" t="s">
        <v>230</v>
      </c>
      <c r="E115" s="9">
        <v>3</v>
      </c>
      <c r="F115" s="78">
        <v>44190</v>
      </c>
      <c r="G115" s="9">
        <v>104280</v>
      </c>
      <c r="H115" s="9" t="s">
        <v>175</v>
      </c>
      <c r="I115" s="9" t="s">
        <v>176</v>
      </c>
      <c r="J115" s="58"/>
      <c r="K115" s="1"/>
    </row>
    <row r="116" spans="3:11">
      <c r="C116" s="9" t="s">
        <v>231</v>
      </c>
      <c r="D116" s="79" t="s">
        <v>232</v>
      </c>
      <c r="E116" s="9">
        <v>1</v>
      </c>
      <c r="F116" s="78">
        <v>44099</v>
      </c>
      <c r="G116" s="9">
        <v>385000</v>
      </c>
      <c r="H116" s="9" t="s">
        <v>175</v>
      </c>
      <c r="I116" s="9" t="s">
        <v>176</v>
      </c>
      <c r="J116" s="58"/>
      <c r="K116" s="1"/>
    </row>
    <row r="117" spans="3:11">
      <c r="C117" s="9" t="s">
        <v>231</v>
      </c>
      <c r="D117" s="79" t="s">
        <v>232</v>
      </c>
      <c r="E117" s="9">
        <v>2</v>
      </c>
      <c r="F117" s="78">
        <v>44134</v>
      </c>
      <c r="G117" s="9">
        <v>231000</v>
      </c>
      <c r="H117" s="9" t="s">
        <v>175</v>
      </c>
      <c r="I117" s="9" t="s">
        <v>176</v>
      </c>
      <c r="J117" s="58"/>
      <c r="K117" s="1"/>
    </row>
    <row r="118" spans="3:11">
      <c r="C118" s="9" t="s">
        <v>231</v>
      </c>
      <c r="D118" s="79" t="s">
        <v>232</v>
      </c>
      <c r="E118" s="9">
        <v>3</v>
      </c>
      <c r="F118" s="78">
        <v>44180</v>
      </c>
      <c r="G118" s="9">
        <v>115500</v>
      </c>
      <c r="H118" s="9" t="s">
        <v>175</v>
      </c>
      <c r="I118" s="9" t="s">
        <v>176</v>
      </c>
      <c r="J118" s="58"/>
      <c r="K118" s="1"/>
    </row>
    <row r="119" spans="3:11">
      <c r="C119" s="9" t="s">
        <v>233</v>
      </c>
      <c r="D119" s="79" t="s">
        <v>234</v>
      </c>
      <c r="E119" s="9">
        <v>1</v>
      </c>
      <c r="F119" s="78">
        <v>44134</v>
      </c>
      <c r="G119" s="9">
        <v>73140</v>
      </c>
      <c r="H119" s="9" t="s">
        <v>175</v>
      </c>
      <c r="I119" s="9" t="s">
        <v>235</v>
      </c>
      <c r="J119" s="58"/>
      <c r="K119" s="1"/>
    </row>
    <row r="120" spans="3:11">
      <c r="C120" s="9" t="s">
        <v>233</v>
      </c>
      <c r="D120" s="9" t="s">
        <v>234</v>
      </c>
      <c r="E120" s="9">
        <v>2</v>
      </c>
      <c r="F120" s="78">
        <v>44165</v>
      </c>
      <c r="G120" s="9">
        <v>146280</v>
      </c>
      <c r="H120" s="9" t="s">
        <v>175</v>
      </c>
      <c r="I120" s="9" t="s">
        <v>176</v>
      </c>
      <c r="J120" s="58"/>
      <c r="K120" s="1"/>
    </row>
    <row r="121" spans="3:11">
      <c r="C121" s="9" t="s">
        <v>236</v>
      </c>
      <c r="D121" s="9" t="s">
        <v>237</v>
      </c>
      <c r="E121" s="9">
        <v>1</v>
      </c>
      <c r="F121" s="78">
        <v>44134</v>
      </c>
      <c r="G121" s="9">
        <v>195000</v>
      </c>
      <c r="H121" s="9" t="s">
        <v>41</v>
      </c>
      <c r="I121" s="9" t="s">
        <v>238</v>
      </c>
      <c r="J121" s="58"/>
      <c r="K121" s="1"/>
    </row>
    <row r="122" spans="3:11">
      <c r="C122" s="9"/>
      <c r="D122" s="9"/>
      <c r="E122" s="9"/>
      <c r="F122" s="78" t="s">
        <v>239</v>
      </c>
      <c r="G122" s="9">
        <f>SUM(G88:G121)</f>
        <v>10273883.1</v>
      </c>
      <c r="H122" s="9"/>
      <c r="I122" s="9"/>
      <c r="J122" s="58"/>
      <c r="K122" s="1"/>
    </row>
    <row r="123" spans="3:8">
      <c r="C123" s="53" t="s">
        <v>240</v>
      </c>
      <c r="D123" s="53"/>
      <c r="E123" s="53"/>
      <c r="F123" s="53"/>
      <c r="G123" s="53"/>
      <c r="H123" s="53"/>
    </row>
    <row r="124" spans="3:10">
      <c r="C124" s="51" t="s">
        <v>168</v>
      </c>
      <c r="D124" s="51" t="s">
        <v>32</v>
      </c>
      <c r="E124" s="51" t="s">
        <v>241</v>
      </c>
      <c r="F124" s="51" t="s">
        <v>242</v>
      </c>
      <c r="G124" s="51" t="s">
        <v>243</v>
      </c>
      <c r="H124" s="51" t="s">
        <v>88</v>
      </c>
      <c r="I124" s="51" t="s">
        <v>172</v>
      </c>
      <c r="J124" s="74"/>
    </row>
    <row r="125" spans="3:10">
      <c r="C125" s="3"/>
      <c r="D125" s="3"/>
      <c r="E125" s="3"/>
      <c r="F125" s="3"/>
      <c r="G125" s="3"/>
      <c r="H125" s="3"/>
      <c r="I125" s="3"/>
      <c r="J125" s="56"/>
    </row>
    <row r="126" spans="3:10">
      <c r="C126" s="3"/>
      <c r="D126" s="3"/>
      <c r="E126" s="3"/>
      <c r="F126" s="3"/>
      <c r="G126" s="3"/>
      <c r="H126" s="3"/>
      <c r="I126" s="3"/>
      <c r="J126" s="56"/>
    </row>
    <row r="127" spans="3:10">
      <c r="C127" s="3"/>
      <c r="D127" s="3"/>
      <c r="E127" s="3"/>
      <c r="F127" s="3"/>
      <c r="G127" s="3"/>
      <c r="H127" s="3"/>
      <c r="I127" s="3"/>
      <c r="J127" s="56"/>
    </row>
    <row r="128" spans="3:10">
      <c r="C128" s="3"/>
      <c r="D128" s="3"/>
      <c r="E128" s="3"/>
      <c r="F128" s="3" t="s">
        <v>239</v>
      </c>
      <c r="G128" s="3"/>
      <c r="H128" s="3"/>
      <c r="I128" s="3"/>
      <c r="J128" s="56"/>
    </row>
    <row r="129" spans="3:10">
      <c r="C129" s="83" t="s">
        <v>244</v>
      </c>
      <c r="D129" s="84"/>
      <c r="E129" s="84"/>
      <c r="F129" s="84"/>
      <c r="G129" s="84"/>
      <c r="H129" s="84"/>
      <c r="I129" s="84"/>
      <c r="J129" s="82"/>
    </row>
    <row r="130" spans="3:10">
      <c r="C130" s="51" t="s">
        <v>168</v>
      </c>
      <c r="D130" s="51" t="s">
        <v>32</v>
      </c>
      <c r="E130" s="51" t="s">
        <v>241</v>
      </c>
      <c r="F130" s="51" t="s">
        <v>242</v>
      </c>
      <c r="G130" s="51" t="s">
        <v>243</v>
      </c>
      <c r="H130" s="51" t="s">
        <v>88</v>
      </c>
      <c r="I130" s="51" t="s">
        <v>172</v>
      </c>
      <c r="J130" s="74"/>
    </row>
    <row r="131" spans="3:10">
      <c r="C131" s="9" t="s">
        <v>245</v>
      </c>
      <c r="D131" s="9" t="s">
        <v>246</v>
      </c>
      <c r="E131" s="9">
        <v>2</v>
      </c>
      <c r="F131" s="78">
        <v>44165</v>
      </c>
      <c r="G131" s="9">
        <v>150000</v>
      </c>
      <c r="H131" s="9"/>
      <c r="I131" s="9" t="s">
        <v>247</v>
      </c>
      <c r="J131" s="58"/>
    </row>
    <row r="132" spans="3:10">
      <c r="C132" s="9" t="s">
        <v>248</v>
      </c>
      <c r="D132" s="9" t="s">
        <v>249</v>
      </c>
      <c r="E132" s="9"/>
      <c r="F132" s="9"/>
      <c r="G132" s="9">
        <f>130000+450000</f>
        <v>580000</v>
      </c>
      <c r="H132" s="9" t="s">
        <v>250</v>
      </c>
      <c r="I132" s="9" t="s">
        <v>247</v>
      </c>
      <c r="J132" s="58"/>
    </row>
    <row r="133" spans="3:10">
      <c r="C133" s="3"/>
      <c r="D133" s="3"/>
      <c r="E133" s="3"/>
      <c r="F133" s="3" t="s">
        <v>239</v>
      </c>
      <c r="G133" s="3"/>
      <c r="H133" s="3"/>
      <c r="I133" s="3"/>
      <c r="J133" s="56"/>
    </row>
    <row r="134" spans="3:10">
      <c r="C134" s="48" t="s">
        <v>119</v>
      </c>
      <c r="D134" s="49"/>
      <c r="E134" s="49"/>
      <c r="F134" s="49"/>
      <c r="G134" s="49"/>
      <c r="H134" s="49"/>
      <c r="I134" s="49"/>
      <c r="J134" s="72"/>
    </row>
    <row r="135" spans="3:10">
      <c r="C135" s="48" t="s">
        <v>120</v>
      </c>
      <c r="D135" s="85"/>
      <c r="E135" s="86"/>
      <c r="F135" s="86"/>
      <c r="G135" s="86"/>
      <c r="H135" s="86"/>
      <c r="I135" s="101"/>
      <c r="J135" s="72"/>
    </row>
    <row r="137" spans="1:12">
      <c r="A137" s="11"/>
      <c r="B137" s="11"/>
      <c r="C137" s="13" t="s">
        <v>251</v>
      </c>
      <c r="D137" s="14"/>
      <c r="E137" s="14"/>
      <c r="F137" s="14"/>
      <c r="G137" s="14"/>
      <c r="H137" s="14"/>
      <c r="I137" s="14"/>
      <c r="J137" s="14"/>
      <c r="K137" s="15"/>
      <c r="L137" s="15"/>
    </row>
    <row r="138" ht="28.8" spans="1:12">
      <c r="A138" s="11"/>
      <c r="B138" s="11"/>
      <c r="C138" s="87" t="s">
        <v>168</v>
      </c>
      <c r="D138" s="87" t="s">
        <v>32</v>
      </c>
      <c r="E138" s="87" t="s">
        <v>252</v>
      </c>
      <c r="F138" s="87" t="s">
        <v>253</v>
      </c>
      <c r="G138" s="87" t="s">
        <v>254</v>
      </c>
      <c r="H138" s="87" t="s">
        <v>255</v>
      </c>
      <c r="I138" s="87" t="s">
        <v>256</v>
      </c>
      <c r="J138" s="102" t="s">
        <v>257</v>
      </c>
      <c r="K138" s="103" t="s">
        <v>258</v>
      </c>
      <c r="L138" s="87" t="s">
        <v>259</v>
      </c>
    </row>
    <row r="139" spans="1:12">
      <c r="A139" s="11"/>
      <c r="B139" s="11"/>
      <c r="C139" s="15"/>
      <c r="D139" s="15"/>
      <c r="E139" s="15"/>
      <c r="F139" s="15"/>
      <c r="G139" s="15"/>
      <c r="H139" s="15" t="s">
        <v>260</v>
      </c>
      <c r="I139" s="104">
        <v>44162</v>
      </c>
      <c r="J139" s="104"/>
      <c r="K139" s="15" t="s">
        <v>261</v>
      </c>
      <c r="L139" s="105"/>
    </row>
    <row r="140" spans="1:12">
      <c r="A140" s="11"/>
      <c r="B140" s="11"/>
      <c r="C140" s="15"/>
      <c r="D140" s="15"/>
      <c r="E140" s="15"/>
      <c r="F140" s="15"/>
      <c r="G140" s="15"/>
      <c r="H140" s="15"/>
      <c r="I140" s="15"/>
      <c r="J140" s="15"/>
      <c r="K140" s="15"/>
      <c r="L140" s="105"/>
    </row>
    <row r="141" spans="1:12">
      <c r="A141" s="11"/>
      <c r="B141" s="11"/>
      <c r="C141" s="15"/>
      <c r="D141" s="15"/>
      <c r="E141" s="15"/>
      <c r="F141" s="15"/>
      <c r="G141" s="15"/>
      <c r="H141" s="15"/>
      <c r="I141" s="15"/>
      <c r="J141" s="15"/>
      <c r="K141" s="15"/>
      <c r="L141" s="105"/>
    </row>
    <row r="142" spans="1:12">
      <c r="A142" s="11"/>
      <c r="B142" s="11"/>
      <c r="C142" s="88" t="s">
        <v>119</v>
      </c>
      <c r="D142" s="89"/>
      <c r="E142" s="89"/>
      <c r="F142" s="89"/>
      <c r="G142" s="89"/>
      <c r="H142" s="89"/>
      <c r="I142" s="89"/>
      <c r="J142" s="89"/>
      <c r="K142" s="89"/>
      <c r="L142" s="89"/>
    </row>
    <row r="143" spans="1:12">
      <c r="A143" s="11"/>
      <c r="B143" s="11"/>
      <c r="C143" s="88" t="s">
        <v>120</v>
      </c>
      <c r="D143" s="89"/>
      <c r="E143" s="89"/>
      <c r="F143" s="89"/>
      <c r="G143" s="89"/>
      <c r="H143" s="89"/>
      <c r="I143" s="89"/>
      <c r="J143" s="89"/>
      <c r="K143" s="89"/>
      <c r="L143" s="89"/>
    </row>
    <row r="144" spans="1:12">
      <c r="A144" s="11"/>
      <c r="B144" s="11"/>
      <c r="C144" s="11"/>
      <c r="D144" s="11"/>
      <c r="E144" s="11"/>
      <c r="F144" s="11"/>
      <c r="G144" s="11"/>
      <c r="H144" s="11"/>
      <c r="I144" s="11"/>
      <c r="J144" s="11"/>
      <c r="K144" s="11"/>
      <c r="L144" s="11"/>
    </row>
    <row r="145" ht="28.8" spans="1:12">
      <c r="A145" s="11"/>
      <c r="B145" s="11"/>
      <c r="C145" s="90" t="s">
        <v>262</v>
      </c>
      <c r="D145" s="91"/>
      <c r="E145" s="91"/>
      <c r="F145" s="91"/>
      <c r="G145" s="91"/>
      <c r="H145" s="91"/>
      <c r="I145" s="91"/>
      <c r="J145" s="91"/>
      <c r="K145" s="91"/>
      <c r="L145" s="91"/>
    </row>
    <row r="146" spans="1:12">
      <c r="A146" s="11"/>
      <c r="B146" s="11"/>
      <c r="C146" s="92" t="s">
        <v>168</v>
      </c>
      <c r="D146" s="92" t="s">
        <v>32</v>
      </c>
      <c r="E146" s="92" t="s">
        <v>252</v>
      </c>
      <c r="F146" s="92" t="s">
        <v>253</v>
      </c>
      <c r="G146" s="92" t="s">
        <v>254</v>
      </c>
      <c r="H146" s="92" t="s">
        <v>255</v>
      </c>
      <c r="I146" s="92" t="s">
        <v>256</v>
      </c>
      <c r="J146" s="102"/>
      <c r="K146" s="102" t="s">
        <v>258</v>
      </c>
      <c r="L146" s="92" t="s">
        <v>259</v>
      </c>
    </row>
    <row r="147" spans="1:12">
      <c r="A147" s="11"/>
      <c r="B147" s="11"/>
      <c r="C147" s="93"/>
      <c r="D147" s="93"/>
      <c r="E147" s="93"/>
      <c r="F147" s="93"/>
      <c r="G147" s="93"/>
      <c r="H147" s="93"/>
      <c r="I147" s="106"/>
      <c r="J147" s="106"/>
      <c r="K147" s="93"/>
      <c r="L147" s="107"/>
    </row>
    <row r="148" spans="1:12">
      <c r="A148" s="11"/>
      <c r="B148" s="11"/>
      <c r="C148" s="93"/>
      <c r="D148" s="93"/>
      <c r="E148" s="93"/>
      <c r="F148" s="93"/>
      <c r="G148" s="93"/>
      <c r="H148" s="93"/>
      <c r="I148" s="106"/>
      <c r="J148" s="106"/>
      <c r="K148" s="93"/>
      <c r="L148" s="107"/>
    </row>
    <row r="149" spans="1:12">
      <c r="A149" s="11"/>
      <c r="B149" s="11"/>
      <c r="C149" s="93"/>
      <c r="D149" s="93"/>
      <c r="E149" s="93"/>
      <c r="F149" s="93"/>
      <c r="G149" s="93"/>
      <c r="H149" s="93"/>
      <c r="I149" s="106"/>
      <c r="J149" s="106"/>
      <c r="K149" s="93"/>
      <c r="L149" s="107"/>
    </row>
    <row r="150" spans="1:12">
      <c r="A150" s="11"/>
      <c r="B150" s="11"/>
      <c r="C150" s="93"/>
      <c r="D150" s="93"/>
      <c r="E150" s="93"/>
      <c r="F150" s="93"/>
      <c r="G150" s="93"/>
      <c r="H150" s="93"/>
      <c r="I150" s="106"/>
      <c r="J150" s="106"/>
      <c r="K150" s="93"/>
      <c r="L150" s="107"/>
    </row>
    <row r="151" spans="1:12">
      <c r="A151" s="11"/>
      <c r="B151" s="11"/>
      <c r="C151" s="93"/>
      <c r="D151" s="93"/>
      <c r="E151" s="93"/>
      <c r="F151" s="93"/>
      <c r="G151" s="93"/>
      <c r="H151" s="93"/>
      <c r="I151" s="106"/>
      <c r="J151" s="106"/>
      <c r="K151" s="93"/>
      <c r="L151" s="107"/>
    </row>
    <row r="152" spans="1:12">
      <c r="A152" s="11"/>
      <c r="B152" s="11"/>
      <c r="C152" s="93"/>
      <c r="D152" s="93"/>
      <c r="E152" s="93"/>
      <c r="F152" s="93"/>
      <c r="G152" s="93"/>
      <c r="H152" s="93"/>
      <c r="I152" s="106"/>
      <c r="J152" s="106"/>
      <c r="K152" s="93"/>
      <c r="L152" s="107"/>
    </row>
    <row r="153" spans="1:12">
      <c r="A153" s="11"/>
      <c r="B153" s="11"/>
      <c r="C153" s="93"/>
      <c r="D153" s="93"/>
      <c r="E153" s="93"/>
      <c r="F153" s="93"/>
      <c r="G153" s="93"/>
      <c r="H153" s="93"/>
      <c r="I153" s="106"/>
      <c r="J153" s="106"/>
      <c r="K153" s="93"/>
      <c r="L153" s="107"/>
    </row>
    <row r="154" spans="1:12">
      <c r="A154" s="11"/>
      <c r="B154" s="11"/>
      <c r="C154" s="93"/>
      <c r="D154" s="93"/>
      <c r="E154" s="93"/>
      <c r="F154" s="93"/>
      <c r="G154" s="93"/>
      <c r="H154" s="93"/>
      <c r="I154" s="106"/>
      <c r="J154" s="106"/>
      <c r="K154" s="93"/>
      <c r="L154" s="107"/>
    </row>
    <row r="155" spans="1:12">
      <c r="A155" s="11"/>
      <c r="B155" s="11"/>
      <c r="C155" s="93"/>
      <c r="D155" s="93"/>
      <c r="E155" s="93"/>
      <c r="F155" s="93"/>
      <c r="G155" s="93"/>
      <c r="H155" s="93"/>
      <c r="I155" s="106"/>
      <c r="J155" s="106"/>
      <c r="K155" s="93"/>
      <c r="L155" s="107"/>
    </row>
    <row r="156" spans="1:12">
      <c r="A156" s="11"/>
      <c r="B156" s="11"/>
      <c r="C156" s="93"/>
      <c r="D156" s="93"/>
      <c r="E156" s="93"/>
      <c r="F156" s="93"/>
      <c r="G156" s="93"/>
      <c r="H156" s="93"/>
      <c r="I156" s="93"/>
      <c r="J156" s="93"/>
      <c r="K156" s="93"/>
      <c r="L156" s="107"/>
    </row>
    <row r="157" spans="1:12">
      <c r="A157" s="11"/>
      <c r="B157" s="11"/>
      <c r="C157" s="94" t="s">
        <v>119</v>
      </c>
      <c r="D157" s="95"/>
      <c r="E157" s="95"/>
      <c r="F157" s="95"/>
      <c r="G157" s="95"/>
      <c r="H157" s="95"/>
      <c r="I157" s="95"/>
      <c r="J157" s="95"/>
      <c r="K157" s="95"/>
      <c r="L157" s="95"/>
    </row>
    <row r="158" spans="1:12">
      <c r="A158" s="11"/>
      <c r="B158" s="11"/>
      <c r="C158" s="94" t="s">
        <v>120</v>
      </c>
      <c r="D158" s="95"/>
      <c r="E158" s="95"/>
      <c r="F158" s="95"/>
      <c r="G158" s="95"/>
      <c r="H158" s="95"/>
      <c r="I158" s="95"/>
      <c r="J158" s="95"/>
      <c r="K158" s="95"/>
      <c r="L158" s="95"/>
    </row>
    <row r="159" spans="1:12">
      <c r="A159" s="11"/>
      <c r="B159" s="11"/>
      <c r="C159" s="11"/>
      <c r="D159" s="11"/>
      <c r="E159" s="11"/>
      <c r="F159" s="11"/>
      <c r="G159" s="11"/>
      <c r="H159" s="11"/>
      <c r="I159" s="11"/>
      <c r="J159" s="11"/>
      <c r="K159" s="11"/>
      <c r="L159" s="11"/>
    </row>
    <row r="160" spans="1:12">
      <c r="A160" s="11"/>
      <c r="B160" s="11"/>
      <c r="C160" s="96" t="s">
        <v>263</v>
      </c>
      <c r="D160" s="11"/>
      <c r="E160" s="11"/>
      <c r="F160" s="11"/>
      <c r="G160" s="11"/>
      <c r="H160" s="11"/>
      <c r="I160" s="11"/>
      <c r="J160" s="11"/>
      <c r="K160" s="11"/>
      <c r="L160" s="11"/>
    </row>
    <row r="161" spans="1:12">
      <c r="A161" s="11"/>
      <c r="B161" s="11"/>
      <c r="C161" s="11"/>
      <c r="D161" s="11"/>
      <c r="E161" s="11"/>
      <c r="F161" s="11"/>
      <c r="G161" s="11"/>
      <c r="H161" s="11"/>
      <c r="I161" s="11"/>
      <c r="J161" s="11"/>
      <c r="K161" s="11"/>
      <c r="L161" s="11"/>
    </row>
    <row r="162" spans="1:12">
      <c r="A162" s="11"/>
      <c r="B162" s="11"/>
      <c r="C162" s="11"/>
      <c r="D162" s="11"/>
      <c r="E162" s="11"/>
      <c r="F162" s="11"/>
      <c r="G162" s="11"/>
      <c r="H162" s="11"/>
      <c r="I162" s="11"/>
      <c r="J162" s="11"/>
      <c r="K162" s="11"/>
      <c r="L162" s="11"/>
    </row>
    <row r="163" spans="1:12">
      <c r="A163" s="11"/>
      <c r="B163" s="11"/>
      <c r="C163" s="11"/>
      <c r="D163" s="11"/>
      <c r="E163" s="11"/>
      <c r="F163" s="11"/>
      <c r="G163" s="11"/>
      <c r="H163" s="11"/>
      <c r="I163" s="11"/>
      <c r="J163" s="11"/>
      <c r="K163" s="11"/>
      <c r="L163" s="11"/>
    </row>
    <row r="164" spans="1:12">
      <c r="A164" s="11"/>
      <c r="B164" s="11"/>
      <c r="C164" s="11"/>
      <c r="D164" s="11"/>
      <c r="E164" s="11"/>
      <c r="F164" s="11"/>
      <c r="G164" s="11"/>
      <c r="H164" s="11"/>
      <c r="I164" s="11"/>
      <c r="J164" s="11"/>
      <c r="K164" s="11"/>
      <c r="L164" s="11"/>
    </row>
    <row r="165" spans="1:12">
      <c r="A165" s="11"/>
      <c r="B165" s="11"/>
      <c r="C165" s="11"/>
      <c r="D165" s="11"/>
      <c r="E165" s="11"/>
      <c r="F165" s="11"/>
      <c r="G165" s="11"/>
      <c r="H165" s="11"/>
      <c r="I165" s="11"/>
      <c r="J165" s="11"/>
      <c r="K165" s="11"/>
      <c r="L165" s="11"/>
    </row>
    <row r="166" spans="1:12">
      <c r="A166" s="11"/>
      <c r="B166" s="11"/>
      <c r="C166" s="11"/>
      <c r="D166" s="11"/>
      <c r="E166" s="11"/>
      <c r="F166" s="11"/>
      <c r="G166" s="11"/>
      <c r="H166" s="11"/>
      <c r="I166" s="11"/>
      <c r="J166" s="11"/>
      <c r="K166" s="11"/>
      <c r="L166" s="11"/>
    </row>
    <row r="167" spans="1:12">
      <c r="A167" s="11"/>
      <c r="B167" s="11"/>
      <c r="C167" s="88" t="s">
        <v>119</v>
      </c>
      <c r="D167" s="89"/>
      <c r="E167" s="89"/>
      <c r="F167" s="89"/>
      <c r="G167" s="89"/>
      <c r="H167" s="89"/>
      <c r="I167" s="89"/>
      <c r="J167" s="89"/>
      <c r="K167" s="89"/>
      <c r="L167" s="89"/>
    </row>
    <row r="168" spans="1:12">
      <c r="A168" s="11"/>
      <c r="B168" s="11"/>
      <c r="C168" s="88" t="s">
        <v>120</v>
      </c>
      <c r="D168" s="89"/>
      <c r="E168" s="89"/>
      <c r="F168" s="89"/>
      <c r="G168" s="89"/>
      <c r="H168" s="89"/>
      <c r="I168" s="89"/>
      <c r="J168" s="89"/>
      <c r="K168" s="89"/>
      <c r="L168" s="89"/>
    </row>
    <row r="169" spans="1:12">
      <c r="A169" s="11"/>
      <c r="B169" s="11"/>
      <c r="C169" s="11"/>
      <c r="D169" s="11"/>
      <c r="E169" s="11"/>
      <c r="F169" s="11"/>
      <c r="G169" s="11"/>
      <c r="H169" s="11"/>
      <c r="I169" s="11"/>
      <c r="J169" s="11"/>
      <c r="K169" s="11"/>
      <c r="L169" s="11"/>
    </row>
    <row r="170" spans="1:12">
      <c r="A170" s="11"/>
      <c r="B170" s="11"/>
      <c r="C170" s="11"/>
      <c r="D170" s="11"/>
      <c r="E170" s="11"/>
      <c r="F170" s="11"/>
      <c r="G170" s="11"/>
      <c r="H170" s="11"/>
      <c r="I170" s="11"/>
      <c r="J170" s="11"/>
      <c r="K170" s="11"/>
      <c r="L170" s="11"/>
    </row>
    <row r="171" spans="1:12">
      <c r="A171" s="11"/>
      <c r="B171" s="11"/>
      <c r="C171" s="96" t="s">
        <v>264</v>
      </c>
      <c r="D171" s="11"/>
      <c r="E171" s="11"/>
      <c r="F171" s="11"/>
      <c r="G171" s="11"/>
      <c r="H171" s="11"/>
      <c r="I171" s="11"/>
      <c r="J171" s="11"/>
      <c r="K171" s="11"/>
      <c r="L171" s="11"/>
    </row>
    <row r="172" spans="1:12">
      <c r="A172" s="11"/>
      <c r="B172" s="11"/>
      <c r="C172" s="97"/>
      <c r="D172" s="97"/>
      <c r="E172" s="97"/>
      <c r="F172" s="97"/>
      <c r="G172" s="97"/>
      <c r="H172" s="97"/>
      <c r="I172" s="97"/>
      <c r="J172" s="97"/>
      <c r="K172" s="97"/>
      <c r="L172" s="97"/>
    </row>
    <row r="173" spans="1:12">
      <c r="A173" s="11"/>
      <c r="B173" s="11"/>
      <c r="C173" s="98"/>
      <c r="D173" s="98"/>
      <c r="E173" s="98"/>
      <c r="F173" s="98"/>
      <c r="G173" s="98"/>
      <c r="H173" s="98"/>
      <c r="I173" s="98"/>
      <c r="J173" s="98"/>
      <c r="K173" s="98"/>
      <c r="L173" s="98"/>
    </row>
    <row r="174" spans="1:12">
      <c r="A174" s="11"/>
      <c r="B174" s="11"/>
      <c r="C174" s="15"/>
      <c r="D174" s="15"/>
      <c r="E174" s="15"/>
      <c r="F174" s="15"/>
      <c r="G174" s="15"/>
      <c r="H174" s="15"/>
      <c r="I174" s="15"/>
      <c r="J174" s="15"/>
      <c r="K174" s="15"/>
      <c r="L174" s="15"/>
    </row>
    <row r="175" spans="1:12">
      <c r="A175" s="11"/>
      <c r="B175" s="11"/>
      <c r="C175" s="88" t="s">
        <v>119</v>
      </c>
      <c r="D175" s="89"/>
      <c r="E175" s="89"/>
      <c r="F175" s="89"/>
      <c r="G175" s="89"/>
      <c r="H175" s="89"/>
      <c r="I175" s="89"/>
      <c r="J175" s="89"/>
      <c r="K175" s="89"/>
      <c r="L175" s="89"/>
    </row>
    <row r="176" spans="1:12">
      <c r="A176" s="11"/>
      <c r="B176" s="11"/>
      <c r="C176" s="88" t="s">
        <v>120</v>
      </c>
      <c r="D176" s="89"/>
      <c r="E176" s="89"/>
      <c r="F176" s="89"/>
      <c r="G176" s="89"/>
      <c r="H176" s="89"/>
      <c r="I176" s="89"/>
      <c r="J176" s="89"/>
      <c r="K176" s="89"/>
      <c r="L176" s="89"/>
    </row>
    <row r="177" spans="1:12">
      <c r="A177" s="11"/>
      <c r="B177" s="11"/>
      <c r="C177" s="11"/>
      <c r="D177" s="11"/>
      <c r="E177" s="11"/>
      <c r="F177" s="11"/>
      <c r="G177" s="11"/>
      <c r="H177" s="11"/>
      <c r="I177" s="11"/>
      <c r="J177" s="11"/>
      <c r="K177" s="11"/>
      <c r="L177" s="11"/>
    </row>
    <row r="178" spans="1:12">
      <c r="A178" s="11"/>
      <c r="B178" s="11"/>
      <c r="C178" s="96" t="s">
        <v>265</v>
      </c>
      <c r="D178" s="11"/>
      <c r="E178" s="11"/>
      <c r="F178" s="11"/>
      <c r="G178" s="11"/>
      <c r="H178" s="11"/>
      <c r="I178" s="11"/>
      <c r="J178" s="11"/>
      <c r="K178" s="11"/>
      <c r="L178" s="11"/>
    </row>
    <row r="179" spans="1:12">
      <c r="A179" s="11"/>
      <c r="B179" s="11"/>
      <c r="C179" s="99"/>
      <c r="D179" s="99"/>
      <c r="E179" s="99"/>
      <c r="F179" s="99"/>
      <c r="G179" s="99"/>
      <c r="H179" s="99"/>
      <c r="I179" s="99"/>
      <c r="J179" s="99"/>
      <c r="K179" s="99"/>
      <c r="L179" s="99"/>
    </row>
    <row r="180" spans="1:12">
      <c r="A180" s="11"/>
      <c r="B180" s="11"/>
      <c r="C180" s="98"/>
      <c r="D180" s="98"/>
      <c r="E180" s="98"/>
      <c r="F180" s="98"/>
      <c r="G180" s="98"/>
      <c r="H180" s="98"/>
      <c r="I180" s="98"/>
      <c r="J180" s="98"/>
      <c r="K180" s="98"/>
      <c r="L180" s="98"/>
    </row>
    <row r="181" spans="1:12">
      <c r="A181" s="11"/>
      <c r="B181" s="11"/>
      <c r="C181" s="98"/>
      <c r="D181" s="98"/>
      <c r="E181" s="98"/>
      <c r="F181" s="98"/>
      <c r="G181" s="98"/>
      <c r="H181" s="98"/>
      <c r="I181" s="98"/>
      <c r="J181" s="98"/>
      <c r="K181" s="98"/>
      <c r="L181" s="98"/>
    </row>
    <row r="182" spans="1:12">
      <c r="A182" s="11"/>
      <c r="B182" s="11"/>
      <c r="C182" s="98"/>
      <c r="D182" s="98"/>
      <c r="E182" s="98"/>
      <c r="F182" s="98"/>
      <c r="G182" s="98"/>
      <c r="H182" s="98"/>
      <c r="I182" s="98"/>
      <c r="J182" s="98"/>
      <c r="K182" s="98"/>
      <c r="L182" s="98"/>
    </row>
    <row r="183" spans="1:12">
      <c r="A183" s="11"/>
      <c r="B183" s="11"/>
      <c r="C183" s="98"/>
      <c r="D183" s="98"/>
      <c r="E183" s="98"/>
      <c r="F183" s="98"/>
      <c r="G183" s="98"/>
      <c r="H183" s="98"/>
      <c r="I183" s="98"/>
      <c r="J183" s="98"/>
      <c r="K183" s="98"/>
      <c r="L183" s="98"/>
    </row>
    <row r="184" spans="1:12">
      <c r="A184" s="11"/>
      <c r="B184" s="11"/>
      <c r="C184" s="98"/>
      <c r="D184" s="98"/>
      <c r="E184" s="98"/>
      <c r="F184" s="98"/>
      <c r="G184" s="98"/>
      <c r="H184" s="98"/>
      <c r="I184" s="98"/>
      <c r="J184" s="98"/>
      <c r="K184" s="98"/>
      <c r="L184" s="98"/>
    </row>
    <row r="185" spans="1:12">
      <c r="A185" s="11"/>
      <c r="B185" s="11"/>
      <c r="C185" s="15"/>
      <c r="D185" s="15"/>
      <c r="E185" s="15"/>
      <c r="F185" s="15"/>
      <c r="G185" s="15"/>
      <c r="H185" s="15"/>
      <c r="I185" s="15"/>
      <c r="J185" s="15"/>
      <c r="K185" s="15"/>
      <c r="L185" s="15"/>
    </row>
    <row r="186" spans="1:12">
      <c r="A186" s="11"/>
      <c r="B186" s="11"/>
      <c r="C186" s="88" t="s">
        <v>119</v>
      </c>
      <c r="D186" s="89"/>
      <c r="E186" s="89"/>
      <c r="F186" s="89"/>
      <c r="G186" s="89"/>
      <c r="H186" s="89"/>
      <c r="I186" s="89"/>
      <c r="J186" s="89"/>
      <c r="K186" s="89"/>
      <c r="L186" s="89"/>
    </row>
    <row r="187" spans="1:12">
      <c r="A187" s="11"/>
      <c r="B187" s="11"/>
      <c r="C187" s="88" t="s">
        <v>120</v>
      </c>
      <c r="D187" s="100"/>
      <c r="E187" s="100"/>
      <c r="F187" s="100"/>
      <c r="G187" s="100"/>
      <c r="H187" s="100"/>
      <c r="I187" s="100"/>
      <c r="J187" s="100"/>
      <c r="K187" s="100"/>
      <c r="L187" s="100"/>
    </row>
    <row r="188" spans="1:12">
      <c r="A188" s="11"/>
      <c r="B188" s="11"/>
      <c r="C188" s="11"/>
      <c r="D188" s="11"/>
      <c r="E188" s="11"/>
      <c r="F188" s="11"/>
      <c r="G188" s="11"/>
      <c r="H188" s="11"/>
      <c r="I188" s="11"/>
      <c r="J188" s="11"/>
      <c r="K188" s="11"/>
      <c r="L188" s="11"/>
    </row>
    <row r="189" spans="1:12">
      <c r="A189" s="11"/>
      <c r="B189" s="11"/>
      <c r="C189" s="11"/>
      <c r="D189" s="11"/>
      <c r="E189" s="11"/>
      <c r="F189" s="11"/>
      <c r="G189" s="11"/>
      <c r="H189" s="11"/>
      <c r="I189" s="11"/>
      <c r="J189" s="11"/>
      <c r="K189" s="11"/>
      <c r="L189" s="11"/>
    </row>
  </sheetData>
  <sheetProtection formatCells="0" insertHyperlinks="0" autoFilter="0"/>
  <mergeCells count="32">
    <mergeCell ref="C3:G3"/>
    <mergeCell ref="C11:I11"/>
    <mergeCell ref="D14:E14"/>
    <mergeCell ref="F14:G14"/>
    <mergeCell ref="C17:I17"/>
    <mergeCell ref="C18:I18"/>
    <mergeCell ref="C28:I28"/>
    <mergeCell ref="C38:I38"/>
    <mergeCell ref="C39:I39"/>
    <mergeCell ref="D54:I54"/>
    <mergeCell ref="D55:I55"/>
    <mergeCell ref="C57:I57"/>
    <mergeCell ref="C63:H63"/>
    <mergeCell ref="C70:H70"/>
    <mergeCell ref="C71:I71"/>
    <mergeCell ref="C86:I86"/>
    <mergeCell ref="C123:H123"/>
    <mergeCell ref="C129:I129"/>
    <mergeCell ref="D134:I134"/>
    <mergeCell ref="D135:I135"/>
    <mergeCell ref="D142:L142"/>
    <mergeCell ref="D143:L143"/>
    <mergeCell ref="D157:L157"/>
    <mergeCell ref="D158:L158"/>
    <mergeCell ref="D167:L167"/>
    <mergeCell ref="D168:L168"/>
    <mergeCell ref="D175:L175"/>
    <mergeCell ref="D176:L176"/>
    <mergeCell ref="D186:L186"/>
    <mergeCell ref="D187:L187"/>
    <mergeCell ref="C42:C45"/>
    <mergeCell ref="G42:G44"/>
  </mergeCell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s t a n d a l o n e = " y e s " ? > < a l l o w E d i t U s e r   x m l n s = " h t t p s : / / w e b . w p s . c n / e t / 2 0 1 8 / m a i n "   x m l n s : s = " h t t p : / / s c h e m a s . o p e n x m l f o r m a t s . o r g / s p r e a d s h e e t m l / 2 0 0 6 / m a i n "   h a s I n v i s i b l e P r o p R a n g e = " 0 " > < r a n g e L i s t   s h e e t S t i d = " 1 "   m a s t e r = " " / > < / a l l o w E d i t U s e r > 
</file>

<file path=customXml/item2.xml>��< ? x m l   v e r s i o n = " 1 . 0 "   s t a n d a l o n e = " y e s " ? > < s h e e t I n t e r l i n e   x m l n s = " h t t p s : / / w e b . w p s . c n / e t / 2 0 1 8 / m a i n "   x m l n s : s = " h t t p : / / s c h e m a s . o p e n x m l f o r m a t s . o r g / s p r e a d s h e e t m l / 2 0 0 6 / m a i n " > < i n t e r l i n e I t e m   s h e e t S t i d = " 1 "   i n t e r l i n e O n O f f = " 0 "   i n t e r l i n e C o l o r = " 0 " / > < i n t e r l i n e I t e m   s h e e t S t i d = " 2 "   i n t e r l i n e O n O f f = " 0 "   i n t e r l i n e C o l o r = " 0 " / > < / s h e e t I n t e r l i n e > 
</file>

<file path=customXml/item3.xml>��< ? x m l   v e r s i o n = " 1 . 0 "   s t a n d a l o n e = " y e s " ? > < p i x e l a t o r s   x m l n s = " h t t p s : / / w e b . w p s . c n / e t / 2 0 1 8 / m a i n "   x m l n s : s = " h t t p : / / s c h e m a s . o p e n x m l f o r m a t s . o r g / s p r e a d s h e e t m l / 2 0 0 6 / m a i n " > < p i x e l a t o r L i s t   s h e e t S t i d = " 1 " / > < p i x e l a t o r L i s t   s h e e t S t i d = " 2 " / > < / p i x e l a t o r s > 
</file>

<file path=customXml/item4.xml>��< ? x m l   v e r s i o n = " 1 . 0 "   s t a n d a l o n e = " y e s " ? > < c o m m e n t s   x m l n s = " h t t p s : / / w e b . w p s . c n / e t / 2 0 1 8 / m a i n "   x m l n s : s = " h t t p : / / s c h e m a s . o p e n x m l f o r m a t s . o r g / s p r e a d s h e e t m l / 2 0 0 6 / m a i n " / > 
</file>

<file path=customXml/item5.xml>��< ? x m l   v e r s i o n = " 1 . 0 "   s t a n d a l o n e = " y e s " ? > < s e t t i n g s   x m l n s = " h t t p s : / / w e b . w p s . c n / e t / 2 0 1 8 / m a i n "   x m l n s : s = " h t t p : / / s c h e m a s . o p e n x m l f o r m a t s . o r g / s p r e a d s h e e t m l / 2 0 0 6 / m a i n " > < b o o k S e t t i n g s > < i s F i l t e r S h a r e d > 1 < / i s F i l t e r S h a r e d > < i s A u t o U p d a t e P a u s e d > 0 < / i s A u t o U p d a t e P a u s e d > < f i l t e r T y p e > c o n n < / f i l t e r T y p e > < / b o o k S e t t i n g s > < / s e t t i n g s > 
</file>

<file path=customXml/item6.xml>��< ? x m l   v e r s i o n = " 1 . 0 "   s t a n d a l o n e = " y e s " ? > < m e r g e F i l e   x m l n s = " h t t p s : / / w e b . w p s . c n / e t / 2 0 1 8 / m a i n "   x m l n s : s = " h t t p : / / s c h e m a s . o p e n x m l f o r m a t s . o r g / s p r e a d s h e e t m l / 2 0 0 6 / m a i n " > < l i s t F i l e / > < / m e r g e F i l e > 
</file>

<file path=customXml/itemProps1.xml><?xml version="1.0" encoding="utf-8"?>
<ds:datastoreItem xmlns:ds="http://schemas.openxmlformats.org/officeDocument/2006/customXml" ds:itemID="{5A5607D9-04D2-4DE1-AC0E-A7772F01BC71}">
  <ds:schemaRefs/>
</ds:datastoreItem>
</file>

<file path=customXml/itemProps2.xml><?xml version="1.0" encoding="utf-8"?>
<ds:datastoreItem xmlns:ds="http://schemas.openxmlformats.org/officeDocument/2006/customXml" ds:itemID="{3F8FC9E7-9E3E-4D00-BC07-C2C84DFACBCF}">
  <ds:schemaRefs/>
</ds:datastoreItem>
</file>

<file path=customXml/itemProps3.xml><?xml version="1.0" encoding="utf-8"?>
<ds:datastoreItem xmlns:ds="http://schemas.openxmlformats.org/officeDocument/2006/customXml" ds:itemID="{224D003E-15C9-4FFE-AB16-9E66474EAE4E}">
  <ds:schemaRefs/>
</ds:datastoreItem>
</file>

<file path=customXml/itemProps4.xml><?xml version="1.0" encoding="utf-8"?>
<ds:datastoreItem xmlns:ds="http://schemas.openxmlformats.org/officeDocument/2006/customXml" ds:itemID="{06A0048C-2381-489B-AA07-9611017176EA}">
  <ds:schemaRefs/>
</ds:datastoreItem>
</file>

<file path=customXml/itemProps5.xml><?xml version="1.0" encoding="utf-8"?>
<ds:datastoreItem xmlns:ds="http://schemas.openxmlformats.org/officeDocument/2006/customXml" ds:itemID="{9F91F69C-6E8C-4246-BC25-297BFDC75D90}">
  <ds:schemaRefs/>
</ds:datastoreItem>
</file>

<file path=customXml/itemProps6.xml><?xml version="1.0" encoding="utf-8"?>
<ds:datastoreItem xmlns:ds="http://schemas.openxmlformats.org/officeDocument/2006/customXml" ds:itemID="{DC3875BF-13D6-4817-9B69-0B22B651B2C7}">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周例会沟通汇报内容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建芳</cp:lastModifiedBy>
  <dcterms:created xsi:type="dcterms:W3CDTF">2006-09-18T16:00:00Z</dcterms:created>
  <dcterms:modified xsi:type="dcterms:W3CDTF">2020-12-04T04:10:18Z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